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2.bin" ContentType="application/vnd.openxmlformats-officedocument.oleObject"/>
  <Override PartName="/xl/drawings/drawing5.xml" ContentType="application/vnd.openxmlformats-officedocument.drawing+xml"/>
  <Override PartName="/xl/embeddings/oleObject3.bin" ContentType="application/vnd.openxmlformats-officedocument.oleObject"/>
  <Override PartName="/xl/drawings/drawing6.xml" ContentType="application/vnd.openxmlformats-officedocument.drawing+xml"/>
  <Override PartName="/xl/embeddings/oleObject4.bin" ContentType="application/vnd.openxmlformats-officedocument.oleObject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R\Giudici\2021\"/>
    </mc:Choice>
  </mc:AlternateContent>
  <bookViews>
    <workbookView xWindow="0" yWindow="0" windowWidth="23250" windowHeight="12000" tabRatio="831"/>
  </bookViews>
  <sheets>
    <sheet name="DATI GARA" sheetId="2" r:id="rId1"/>
    <sheet name="Copia-incolla excel fatt k " sheetId="1" r:id="rId2"/>
    <sheet name="Distinta Premi" sheetId="18" r:id="rId3"/>
    <sheet name="ISCRITTI x giudici" sheetId="3" r:id="rId4"/>
    <sheet name="Rapporto DC" sheetId="33" r:id="rId5"/>
    <sheet name="Rapporto Fuori strada" sheetId="34" r:id="rId6"/>
    <sheet name="Rapporto Medico" sheetId="35" r:id="rId7"/>
    <sheet name="Verbale Giuria" sheetId="36" r:id="rId8"/>
    <sheet name="Comunicato di Giuria Negativo" sheetId="37" r:id="rId9"/>
    <sheet name="Comunicato di Giuria Positivo" sheetId="38" r:id="rId10"/>
    <sheet name="Tempi Finale" sheetId="31" r:id="rId11"/>
    <sheet name="Classifica Finale gara a tempo" sheetId="8" r:id="rId12"/>
    <sheet name="Classifica Finale" sheetId="39" r:id="rId13"/>
    <sheet name="Foglio di appoggio" sheetId="9" state="hidden" r:id="rId14"/>
    <sheet name="foglio di appoggio 2" sheetId="11" state="hidden" r:id="rId15"/>
  </sheets>
  <externalReferences>
    <externalReference r:id="rId16"/>
    <externalReference r:id="rId17"/>
    <externalReference r:id="rId18"/>
  </externalReferences>
  <definedNames>
    <definedName name="_xlnm._FilterDatabase" localSheetId="3" hidden="1">'ISCRITTI x giudici'!$C$16:$L$256</definedName>
    <definedName name="_xlnm._FilterDatabase" localSheetId="10" hidden="1">'Tempi Finale'!$B$10:$K$250</definedName>
    <definedName name="_xlnm.Print_Area" localSheetId="12">'Classifica Finale'!$B$1:$I$69</definedName>
    <definedName name="_xlnm.Print_Area" localSheetId="11">'Classifica Finale gara a tempo'!$B$1:$K$64</definedName>
    <definedName name="_xlnm.Print_Area" localSheetId="8">'Comunicato di Giuria Negativo'!$A$1:$S$43</definedName>
    <definedName name="_xlnm.Print_Area" localSheetId="9">'Comunicato di Giuria Positivo'!$A$1:$S$43</definedName>
    <definedName name="_xlnm.Print_Area" localSheetId="2">'Distinta Premi'!$A$1:$O$46</definedName>
    <definedName name="_xlnm.Print_Area" localSheetId="3">'ISCRITTI x giudici'!$C$1:$K$256</definedName>
    <definedName name="_xlnm.Print_Area" localSheetId="5">'Rapporto Fuori strada'!$A$1:$O$63</definedName>
    <definedName name="_xlnm.Print_Area" localSheetId="6">'Rapporto Medico'!$A$1:$P$61</definedName>
    <definedName name="_xlnm.Print_Area" localSheetId="7">'Verbale Giuria'!$A$1:$R$73</definedName>
    <definedName name="SETTORE" localSheetId="12">'[3]Verbale Giuria'!#REF!</definedName>
    <definedName name="SETTORE" localSheetId="11">'[1]Verbale Giuria'!#REF!</definedName>
    <definedName name="SETTORE" localSheetId="8">'Comunicato di Giuria Negativo'!#REF!</definedName>
    <definedName name="SETTORE" localSheetId="9">'Comunicato di Giuria Positivo'!#REF!</definedName>
    <definedName name="SETTORE" localSheetId="10">'[1]Verbale Giuria'!#REF!</definedName>
    <definedName name="SETTORE">'[1]Verbale Giuria'!#REF!</definedName>
    <definedName name="ss" localSheetId="12">'[3]Verbale Giuria'!#REF!</definedName>
    <definedName name="ss" localSheetId="10">'[1]Verbale Giuria'!#REF!</definedName>
    <definedName name="ss">'[1]Verbale Giuria'!#REF!</definedName>
    <definedName name="_xlnm.Print_Titles" localSheetId="12">'Classifica Finale'!$1:$18</definedName>
    <definedName name="_xlnm.Print_Titles" localSheetId="11">'Classifica Finale gara a tempo'!$1:$13</definedName>
    <definedName name="_xlnm.Print_Titles" localSheetId="3">'ISCRITTI x giudici'!$1:$16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9" l="1"/>
  <c r="E11" i="39"/>
  <c r="E9" i="39"/>
  <c r="E10" i="39"/>
  <c r="E7" i="39"/>
  <c r="H12" i="39"/>
  <c r="H63" i="39"/>
  <c r="G63" i="39"/>
  <c r="F63" i="39"/>
  <c r="E63" i="39"/>
  <c r="D63" i="39"/>
  <c r="H62" i="39"/>
  <c r="G62" i="39"/>
  <c r="F62" i="39"/>
  <c r="E62" i="39"/>
  <c r="D62" i="39"/>
  <c r="H61" i="39"/>
  <c r="G61" i="39"/>
  <c r="F61" i="39"/>
  <c r="E61" i="39"/>
  <c r="D61" i="39"/>
  <c r="H60" i="39"/>
  <c r="G60" i="39"/>
  <c r="F60" i="39"/>
  <c r="E60" i="39"/>
  <c r="D60" i="39"/>
  <c r="H59" i="39"/>
  <c r="G59" i="39"/>
  <c r="F59" i="39"/>
  <c r="E59" i="39"/>
  <c r="D59" i="39"/>
  <c r="H58" i="39"/>
  <c r="G58" i="39"/>
  <c r="F58" i="39"/>
  <c r="E58" i="39"/>
  <c r="D58" i="39"/>
  <c r="H57" i="39"/>
  <c r="G57" i="39"/>
  <c r="F57" i="39"/>
  <c r="E57" i="39"/>
  <c r="D57" i="39"/>
  <c r="H56" i="39"/>
  <c r="G56" i="39"/>
  <c r="F56" i="39"/>
  <c r="E56" i="39"/>
  <c r="D56" i="39"/>
  <c r="H55" i="39"/>
  <c r="G55" i="39"/>
  <c r="F55" i="39"/>
  <c r="E55" i="39"/>
  <c r="D55" i="39"/>
  <c r="H54" i="39"/>
  <c r="G54" i="39"/>
  <c r="F54" i="39"/>
  <c r="E54" i="39"/>
  <c r="D54" i="39"/>
  <c r="H53" i="39"/>
  <c r="G53" i="39"/>
  <c r="F53" i="39"/>
  <c r="E53" i="39"/>
  <c r="D53" i="39"/>
  <c r="H52" i="39"/>
  <c r="G52" i="39"/>
  <c r="F52" i="39"/>
  <c r="E52" i="39"/>
  <c r="D52" i="39"/>
  <c r="H51" i="39"/>
  <c r="G51" i="39"/>
  <c r="F51" i="39"/>
  <c r="E51" i="39"/>
  <c r="D51" i="39"/>
  <c r="H50" i="39"/>
  <c r="G50" i="39"/>
  <c r="F50" i="39"/>
  <c r="E50" i="39"/>
  <c r="D50" i="39"/>
  <c r="H49" i="39"/>
  <c r="G49" i="39"/>
  <c r="F49" i="39"/>
  <c r="E49" i="39"/>
  <c r="D49" i="39"/>
  <c r="H48" i="39"/>
  <c r="G48" i="39"/>
  <c r="F48" i="39"/>
  <c r="E48" i="39"/>
  <c r="D48" i="39"/>
  <c r="H47" i="39"/>
  <c r="G47" i="39"/>
  <c r="F47" i="39"/>
  <c r="E47" i="39"/>
  <c r="D47" i="39"/>
  <c r="H46" i="39"/>
  <c r="G46" i="39"/>
  <c r="F46" i="39"/>
  <c r="E46" i="39"/>
  <c r="D46" i="39"/>
  <c r="H45" i="39"/>
  <c r="G45" i="39"/>
  <c r="F45" i="39"/>
  <c r="E45" i="39"/>
  <c r="D45" i="39"/>
  <c r="H44" i="39"/>
  <c r="G44" i="39"/>
  <c r="F44" i="39"/>
  <c r="E44" i="39"/>
  <c r="D44" i="39"/>
  <c r="H43" i="39"/>
  <c r="G43" i="39"/>
  <c r="F43" i="39"/>
  <c r="E43" i="39"/>
  <c r="D43" i="39"/>
  <c r="H42" i="39"/>
  <c r="G42" i="39"/>
  <c r="F42" i="39"/>
  <c r="E42" i="39"/>
  <c r="D42" i="39"/>
  <c r="H41" i="39"/>
  <c r="G41" i="39"/>
  <c r="F41" i="39"/>
  <c r="E41" i="39"/>
  <c r="D41" i="39"/>
  <c r="H40" i="39"/>
  <c r="G40" i="39"/>
  <c r="F40" i="39"/>
  <c r="E40" i="39"/>
  <c r="D40" i="39"/>
  <c r="H39" i="39"/>
  <c r="G39" i="39"/>
  <c r="F39" i="39"/>
  <c r="E39" i="39"/>
  <c r="D39" i="39"/>
  <c r="H38" i="39"/>
  <c r="G38" i="39"/>
  <c r="F38" i="39"/>
  <c r="E38" i="39"/>
  <c r="D38" i="39"/>
  <c r="H37" i="39"/>
  <c r="G37" i="39"/>
  <c r="F37" i="39"/>
  <c r="E37" i="39"/>
  <c r="D37" i="39"/>
  <c r="H36" i="39"/>
  <c r="G36" i="39"/>
  <c r="F36" i="39"/>
  <c r="E36" i="39"/>
  <c r="D36" i="39"/>
  <c r="H35" i="39"/>
  <c r="G35" i="39"/>
  <c r="F35" i="39"/>
  <c r="E35" i="39"/>
  <c r="D35" i="39"/>
  <c r="H34" i="39"/>
  <c r="G34" i="39"/>
  <c r="F34" i="39"/>
  <c r="E34" i="39"/>
  <c r="D34" i="39"/>
  <c r="H33" i="39"/>
  <c r="G33" i="39"/>
  <c r="F33" i="39"/>
  <c r="E33" i="39"/>
  <c r="D33" i="39"/>
  <c r="H32" i="39"/>
  <c r="G32" i="39"/>
  <c r="F32" i="39"/>
  <c r="E32" i="39"/>
  <c r="D32" i="39"/>
  <c r="H31" i="39"/>
  <c r="G31" i="39"/>
  <c r="F31" i="39"/>
  <c r="E31" i="39"/>
  <c r="D31" i="39"/>
  <c r="H30" i="39"/>
  <c r="G30" i="39"/>
  <c r="F30" i="39"/>
  <c r="E30" i="39"/>
  <c r="D30" i="39"/>
  <c r="H29" i="39"/>
  <c r="G29" i="39"/>
  <c r="F29" i="39"/>
  <c r="E29" i="39"/>
  <c r="D29" i="39"/>
  <c r="H28" i="39"/>
  <c r="G28" i="39"/>
  <c r="F28" i="39"/>
  <c r="E28" i="39"/>
  <c r="D28" i="39"/>
  <c r="H27" i="39"/>
  <c r="G27" i="39"/>
  <c r="F27" i="39"/>
  <c r="E27" i="39"/>
  <c r="D27" i="39"/>
  <c r="H26" i="39"/>
  <c r="G26" i="39"/>
  <c r="F26" i="39"/>
  <c r="E26" i="39"/>
  <c r="D26" i="39"/>
  <c r="H25" i="39"/>
  <c r="G25" i="39"/>
  <c r="F25" i="39"/>
  <c r="E25" i="39"/>
  <c r="D25" i="39"/>
  <c r="H24" i="39"/>
  <c r="G24" i="39"/>
  <c r="F24" i="39"/>
  <c r="E24" i="39"/>
  <c r="D24" i="39"/>
  <c r="H23" i="39"/>
  <c r="G23" i="39"/>
  <c r="F23" i="39"/>
  <c r="E23" i="39"/>
  <c r="D23" i="39"/>
  <c r="H22" i="39"/>
  <c r="G22" i="39"/>
  <c r="F22" i="39"/>
  <c r="E22" i="39"/>
  <c r="D22" i="39"/>
  <c r="H21" i="39"/>
  <c r="G21" i="39"/>
  <c r="F21" i="39"/>
  <c r="E21" i="39"/>
  <c r="D21" i="39"/>
  <c r="H20" i="39"/>
  <c r="G20" i="39"/>
  <c r="F20" i="39"/>
  <c r="E20" i="39"/>
  <c r="D20" i="39"/>
  <c r="H19" i="39"/>
  <c r="G19" i="39"/>
  <c r="F19" i="39"/>
  <c r="E19" i="39"/>
  <c r="D19" i="39"/>
  <c r="C19" i="39"/>
  <c r="E8" i="39"/>
  <c r="N7" i="39"/>
  <c r="B14" i="8" l="1"/>
  <c r="K22" i="8"/>
  <c r="L16" i="8"/>
  <c r="K16" i="8" s="1"/>
  <c r="L17" i="8"/>
  <c r="K17" i="8" s="1"/>
  <c r="L18" i="8"/>
  <c r="K18" i="8" s="1"/>
  <c r="L19" i="8"/>
  <c r="K19" i="8" s="1"/>
  <c r="L20" i="8"/>
  <c r="K20" i="8" s="1"/>
  <c r="L21" i="8"/>
  <c r="K21" i="8" s="1"/>
  <c r="L22" i="8"/>
  <c r="L23" i="8"/>
  <c r="K23" i="8" s="1"/>
  <c r="L24" i="8"/>
  <c r="K24" i="8" s="1"/>
  <c r="L25" i="8"/>
  <c r="K25" i="8" s="1"/>
  <c r="L26" i="8"/>
  <c r="K26" i="8" s="1"/>
  <c r="L27" i="8"/>
  <c r="K27" i="8" s="1"/>
  <c r="L28" i="8"/>
  <c r="K28" i="8" s="1"/>
  <c r="L29" i="8"/>
  <c r="K29" i="8" s="1"/>
  <c r="L30" i="8"/>
  <c r="K30" i="8" s="1"/>
  <c r="L31" i="8"/>
  <c r="K31" i="8" s="1"/>
  <c r="L32" i="8"/>
  <c r="K32" i="8" s="1"/>
  <c r="L33" i="8"/>
  <c r="K33" i="8" s="1"/>
  <c r="L34" i="8"/>
  <c r="K34" i="8" s="1"/>
  <c r="L35" i="8"/>
  <c r="K35" i="8" s="1"/>
  <c r="L36" i="8"/>
  <c r="K36" i="8" s="1"/>
  <c r="L37" i="8"/>
  <c r="K37" i="8" s="1"/>
  <c r="L38" i="8"/>
  <c r="K38" i="8" s="1"/>
  <c r="L39" i="8"/>
  <c r="K39" i="8" s="1"/>
  <c r="L40" i="8"/>
  <c r="K40" i="8" s="1"/>
  <c r="L41" i="8"/>
  <c r="K41" i="8" s="1"/>
  <c r="L42" i="8"/>
  <c r="K42" i="8" s="1"/>
  <c r="L43" i="8"/>
  <c r="K43" i="8" s="1"/>
  <c r="L44" i="8"/>
  <c r="K44" i="8" s="1"/>
  <c r="L45" i="8"/>
  <c r="K45" i="8" s="1"/>
  <c r="L46" i="8"/>
  <c r="K46" i="8" s="1"/>
  <c r="L47" i="8"/>
  <c r="K47" i="8" s="1"/>
  <c r="L48" i="8"/>
  <c r="K48" i="8" s="1"/>
  <c r="L49" i="8"/>
  <c r="K49" i="8" s="1"/>
  <c r="L50" i="8"/>
  <c r="K50" i="8" s="1"/>
  <c r="L51" i="8"/>
  <c r="K51" i="8" s="1"/>
  <c r="L52" i="8"/>
  <c r="K52" i="8" s="1"/>
  <c r="L53" i="8"/>
  <c r="K53" i="8" s="1"/>
  <c r="L54" i="8"/>
  <c r="K54" i="8" s="1"/>
  <c r="L55" i="8"/>
  <c r="K55" i="8" s="1"/>
  <c r="L56" i="8"/>
  <c r="K56" i="8" s="1"/>
  <c r="L57" i="8"/>
  <c r="K57" i="8" s="1"/>
  <c r="L58" i="8"/>
  <c r="K58" i="8" s="1"/>
  <c r="L15" i="8"/>
  <c r="K15" i="8" s="1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A16" i="38"/>
  <c r="A16" i="37"/>
  <c r="M12" i="37"/>
  <c r="M12" i="38" s="1"/>
  <c r="F12" i="37"/>
  <c r="F12" i="38" s="1"/>
  <c r="A12" i="37"/>
  <c r="A12" i="38" s="1"/>
  <c r="N30" i="36"/>
  <c r="BN12" i="36"/>
  <c r="BM12" i="36"/>
  <c r="K30" i="36" s="1"/>
  <c r="G63" i="36"/>
  <c r="A12" i="36"/>
  <c r="M6" i="36"/>
  <c r="F6" i="36"/>
  <c r="A6" i="36"/>
  <c r="L11" i="35"/>
  <c r="L10" i="35"/>
  <c r="C11" i="35"/>
  <c r="C10" i="35"/>
  <c r="C9" i="35"/>
  <c r="C7" i="35"/>
  <c r="K4" i="35"/>
  <c r="J4" i="35"/>
  <c r="H4" i="35"/>
  <c r="D4" i="35"/>
  <c r="B4" i="35"/>
  <c r="F29" i="18"/>
  <c r="F31" i="18"/>
  <c r="F33" i="18"/>
  <c r="F35" i="18"/>
  <c r="L7" i="34" l="1"/>
  <c r="G7" i="34"/>
  <c r="D7" i="34"/>
  <c r="E8" i="34"/>
  <c r="C6" i="34"/>
  <c r="I23" i="33"/>
  <c r="N23" i="33"/>
  <c r="D23" i="33"/>
  <c r="E21" i="33"/>
  <c r="E22" i="33"/>
  <c r="O16" i="33"/>
  <c r="O17" i="33"/>
  <c r="O18" i="33"/>
  <c r="H18" i="33"/>
  <c r="H17" i="33"/>
  <c r="E16" i="33"/>
  <c r="L16" i="33"/>
  <c r="K16" i="33"/>
  <c r="J16" i="33"/>
  <c r="I16" i="33"/>
  <c r="H16" i="33"/>
  <c r="G16" i="33"/>
  <c r="F16" i="33"/>
  <c r="F20" i="33"/>
  <c r="P20" i="33"/>
  <c r="O20" i="33"/>
  <c r="N20" i="33"/>
  <c r="M20" i="33"/>
  <c r="L20" i="33"/>
  <c r="K20" i="33"/>
  <c r="J20" i="33"/>
  <c r="I20" i="33"/>
  <c r="H20" i="33"/>
  <c r="G20" i="33"/>
  <c r="N6" i="33"/>
  <c r="L6" i="33"/>
  <c r="J6" i="33"/>
  <c r="G6" i="33"/>
  <c r="D6" i="33"/>
  <c r="E46" i="34"/>
  <c r="I12" i="34"/>
  <c r="C12" i="34"/>
  <c r="L8" i="34" l="1"/>
  <c r="J17" i="8"/>
  <c r="K250" i="31"/>
  <c r="J250" i="31"/>
  <c r="K249" i="31"/>
  <c r="J249" i="31"/>
  <c r="K248" i="31"/>
  <c r="J248" i="31"/>
  <c r="K247" i="31"/>
  <c r="J247" i="31"/>
  <c r="K246" i="31"/>
  <c r="J246" i="31"/>
  <c r="K245" i="31"/>
  <c r="J245" i="31"/>
  <c r="K244" i="31"/>
  <c r="J244" i="31"/>
  <c r="K243" i="31"/>
  <c r="J243" i="31"/>
  <c r="K242" i="31"/>
  <c r="J242" i="31"/>
  <c r="K241" i="31"/>
  <c r="J241" i="31"/>
  <c r="K240" i="31"/>
  <c r="J240" i="31"/>
  <c r="K239" i="31"/>
  <c r="J239" i="31"/>
  <c r="K238" i="31"/>
  <c r="J238" i="31"/>
  <c r="K237" i="31"/>
  <c r="J237" i="31"/>
  <c r="K236" i="31"/>
  <c r="J236" i="31"/>
  <c r="K235" i="31"/>
  <c r="J235" i="31"/>
  <c r="K234" i="31"/>
  <c r="J234" i="31"/>
  <c r="K233" i="31"/>
  <c r="J233" i="31"/>
  <c r="K232" i="31"/>
  <c r="J232" i="31"/>
  <c r="K231" i="31"/>
  <c r="J231" i="31"/>
  <c r="K230" i="31"/>
  <c r="J230" i="31"/>
  <c r="K229" i="31"/>
  <c r="J229" i="31"/>
  <c r="K228" i="31"/>
  <c r="J228" i="31"/>
  <c r="K227" i="31"/>
  <c r="J227" i="31"/>
  <c r="K226" i="31"/>
  <c r="J226" i="31"/>
  <c r="K225" i="31"/>
  <c r="J225" i="31"/>
  <c r="K224" i="31"/>
  <c r="J224" i="31"/>
  <c r="K223" i="31"/>
  <c r="J223" i="31"/>
  <c r="K222" i="31"/>
  <c r="J222" i="31"/>
  <c r="K221" i="31"/>
  <c r="J221" i="31"/>
  <c r="K220" i="31"/>
  <c r="J220" i="31"/>
  <c r="K219" i="31"/>
  <c r="J219" i="31"/>
  <c r="K218" i="31"/>
  <c r="J218" i="31"/>
  <c r="K217" i="31"/>
  <c r="J217" i="31"/>
  <c r="K216" i="31"/>
  <c r="J216" i="31"/>
  <c r="K215" i="31"/>
  <c r="J215" i="31"/>
  <c r="K214" i="31"/>
  <c r="J214" i="31"/>
  <c r="K213" i="31"/>
  <c r="J213" i="31"/>
  <c r="K212" i="31"/>
  <c r="J212" i="31"/>
  <c r="K211" i="31"/>
  <c r="J211" i="31"/>
  <c r="K210" i="31"/>
  <c r="J210" i="31"/>
  <c r="K209" i="31"/>
  <c r="J209" i="31"/>
  <c r="K208" i="31"/>
  <c r="J208" i="31"/>
  <c r="K207" i="31"/>
  <c r="J207" i="31"/>
  <c r="K206" i="31"/>
  <c r="J206" i="31"/>
  <c r="K205" i="31"/>
  <c r="J205" i="31"/>
  <c r="K204" i="31"/>
  <c r="J204" i="31"/>
  <c r="K203" i="31"/>
  <c r="J203" i="31"/>
  <c r="K202" i="31"/>
  <c r="J202" i="31"/>
  <c r="K201" i="31"/>
  <c r="J201" i="31"/>
  <c r="K200" i="31"/>
  <c r="J200" i="31"/>
  <c r="K199" i="31"/>
  <c r="J199" i="31"/>
  <c r="K198" i="31"/>
  <c r="J198" i="31"/>
  <c r="K197" i="31"/>
  <c r="J197" i="31"/>
  <c r="K196" i="31"/>
  <c r="J196" i="31"/>
  <c r="K195" i="31"/>
  <c r="J195" i="31"/>
  <c r="K194" i="31"/>
  <c r="J194" i="31"/>
  <c r="K193" i="31"/>
  <c r="J193" i="31"/>
  <c r="K192" i="31"/>
  <c r="J192" i="31"/>
  <c r="K191" i="31"/>
  <c r="J191" i="31"/>
  <c r="K190" i="31"/>
  <c r="J190" i="31"/>
  <c r="K189" i="31"/>
  <c r="J189" i="31"/>
  <c r="K188" i="31"/>
  <c r="J188" i="31"/>
  <c r="K187" i="31"/>
  <c r="J187" i="31"/>
  <c r="K186" i="31"/>
  <c r="J186" i="31"/>
  <c r="K185" i="31"/>
  <c r="J185" i="31"/>
  <c r="K184" i="31"/>
  <c r="J184" i="31"/>
  <c r="K183" i="31"/>
  <c r="J183" i="31"/>
  <c r="K182" i="31"/>
  <c r="J182" i="31"/>
  <c r="K181" i="31"/>
  <c r="J181" i="31"/>
  <c r="K180" i="31"/>
  <c r="J180" i="31"/>
  <c r="K179" i="31"/>
  <c r="J179" i="31"/>
  <c r="K178" i="31"/>
  <c r="J178" i="31"/>
  <c r="K177" i="31"/>
  <c r="J177" i="31"/>
  <c r="K176" i="31"/>
  <c r="J176" i="31"/>
  <c r="K175" i="31"/>
  <c r="J175" i="31"/>
  <c r="K174" i="31"/>
  <c r="J174" i="31"/>
  <c r="K173" i="31"/>
  <c r="J173" i="31"/>
  <c r="K172" i="31"/>
  <c r="J172" i="31"/>
  <c r="K171" i="31"/>
  <c r="J171" i="31"/>
  <c r="K170" i="31"/>
  <c r="J170" i="31"/>
  <c r="K169" i="31"/>
  <c r="J169" i="31"/>
  <c r="K168" i="31"/>
  <c r="J168" i="31"/>
  <c r="K167" i="31"/>
  <c r="J167" i="31"/>
  <c r="K166" i="31"/>
  <c r="J166" i="31"/>
  <c r="K165" i="31"/>
  <c r="J165" i="31"/>
  <c r="K164" i="31"/>
  <c r="J164" i="31"/>
  <c r="K163" i="31"/>
  <c r="J163" i="31"/>
  <c r="K162" i="31"/>
  <c r="J162" i="31"/>
  <c r="K161" i="31"/>
  <c r="J161" i="31"/>
  <c r="K160" i="31"/>
  <c r="J160" i="31"/>
  <c r="K159" i="31"/>
  <c r="J159" i="31"/>
  <c r="K158" i="31"/>
  <c r="J158" i="31"/>
  <c r="K157" i="31"/>
  <c r="J157" i="31"/>
  <c r="K156" i="31"/>
  <c r="J156" i="31"/>
  <c r="K155" i="31"/>
  <c r="J155" i="31"/>
  <c r="K154" i="31"/>
  <c r="J154" i="31"/>
  <c r="K153" i="31"/>
  <c r="J153" i="31"/>
  <c r="K152" i="31"/>
  <c r="J152" i="31"/>
  <c r="K151" i="31"/>
  <c r="J151" i="31"/>
  <c r="K150" i="31"/>
  <c r="J150" i="31"/>
  <c r="K149" i="31"/>
  <c r="J149" i="31"/>
  <c r="K148" i="31"/>
  <c r="J148" i="31"/>
  <c r="K147" i="31"/>
  <c r="J147" i="31"/>
  <c r="K146" i="31"/>
  <c r="J146" i="31"/>
  <c r="K145" i="31"/>
  <c r="J145" i="31"/>
  <c r="K144" i="31"/>
  <c r="J144" i="31"/>
  <c r="K143" i="31"/>
  <c r="J143" i="31"/>
  <c r="K142" i="31"/>
  <c r="J142" i="31"/>
  <c r="K141" i="31"/>
  <c r="J141" i="31"/>
  <c r="K140" i="31"/>
  <c r="J140" i="31"/>
  <c r="K139" i="31"/>
  <c r="J139" i="31"/>
  <c r="K138" i="31"/>
  <c r="J138" i="31"/>
  <c r="K137" i="31"/>
  <c r="J137" i="31"/>
  <c r="K136" i="31"/>
  <c r="J136" i="31"/>
  <c r="K135" i="31"/>
  <c r="J135" i="31"/>
  <c r="K134" i="31"/>
  <c r="J134" i="31"/>
  <c r="K133" i="31"/>
  <c r="J133" i="31"/>
  <c r="K132" i="31"/>
  <c r="J132" i="31"/>
  <c r="K131" i="31"/>
  <c r="J131" i="31"/>
  <c r="K130" i="31"/>
  <c r="J130" i="31"/>
  <c r="K129" i="31"/>
  <c r="J129" i="31"/>
  <c r="K128" i="31"/>
  <c r="J128" i="31"/>
  <c r="K127" i="31"/>
  <c r="J127" i="31"/>
  <c r="K126" i="31"/>
  <c r="J126" i="31"/>
  <c r="K125" i="31"/>
  <c r="J125" i="31"/>
  <c r="K124" i="31"/>
  <c r="J124" i="31"/>
  <c r="K123" i="31"/>
  <c r="J123" i="31"/>
  <c r="K122" i="31"/>
  <c r="J122" i="31"/>
  <c r="K121" i="31"/>
  <c r="J121" i="31"/>
  <c r="K120" i="31"/>
  <c r="J120" i="31"/>
  <c r="K119" i="31"/>
  <c r="J119" i="31"/>
  <c r="K118" i="31"/>
  <c r="J118" i="31"/>
  <c r="K117" i="31"/>
  <c r="J117" i="31"/>
  <c r="K116" i="31"/>
  <c r="J116" i="31"/>
  <c r="K115" i="31"/>
  <c r="J115" i="31"/>
  <c r="K114" i="31"/>
  <c r="J114" i="31"/>
  <c r="K113" i="31"/>
  <c r="J113" i="31"/>
  <c r="K112" i="31"/>
  <c r="J112" i="31"/>
  <c r="K111" i="31"/>
  <c r="J111" i="31"/>
  <c r="K110" i="31"/>
  <c r="J110" i="31"/>
  <c r="K109" i="31"/>
  <c r="J109" i="31"/>
  <c r="K108" i="31"/>
  <c r="J108" i="31"/>
  <c r="K107" i="31"/>
  <c r="J107" i="31"/>
  <c r="K106" i="31"/>
  <c r="J106" i="31"/>
  <c r="K105" i="31"/>
  <c r="J105" i="31"/>
  <c r="K104" i="31"/>
  <c r="J104" i="31"/>
  <c r="K103" i="31"/>
  <c r="J103" i="31"/>
  <c r="K102" i="31"/>
  <c r="J102" i="31"/>
  <c r="K101" i="31"/>
  <c r="J101" i="31"/>
  <c r="K100" i="31"/>
  <c r="J100" i="31"/>
  <c r="K99" i="31"/>
  <c r="J99" i="31"/>
  <c r="K98" i="31"/>
  <c r="J98" i="31"/>
  <c r="K97" i="31"/>
  <c r="J97" i="31"/>
  <c r="K96" i="31"/>
  <c r="J96" i="31"/>
  <c r="K95" i="31"/>
  <c r="J95" i="31"/>
  <c r="K94" i="31"/>
  <c r="J94" i="31"/>
  <c r="K93" i="31"/>
  <c r="J93" i="31"/>
  <c r="K92" i="31"/>
  <c r="J92" i="31"/>
  <c r="K91" i="31"/>
  <c r="J91" i="31"/>
  <c r="K90" i="31"/>
  <c r="J90" i="31"/>
  <c r="K89" i="31"/>
  <c r="J89" i="31"/>
  <c r="K88" i="31"/>
  <c r="J88" i="31"/>
  <c r="K87" i="31"/>
  <c r="J87" i="31"/>
  <c r="K86" i="31"/>
  <c r="J86" i="31"/>
  <c r="K85" i="31"/>
  <c r="J85" i="31"/>
  <c r="K84" i="31"/>
  <c r="J84" i="31"/>
  <c r="K83" i="31"/>
  <c r="J83" i="31"/>
  <c r="K82" i="31"/>
  <c r="J82" i="31"/>
  <c r="K81" i="31"/>
  <c r="J81" i="31"/>
  <c r="K80" i="31"/>
  <c r="J80" i="31"/>
  <c r="K79" i="31"/>
  <c r="J79" i="31"/>
  <c r="K78" i="31"/>
  <c r="J78" i="31"/>
  <c r="K77" i="31"/>
  <c r="J77" i="31"/>
  <c r="K76" i="31"/>
  <c r="J76" i="31"/>
  <c r="K75" i="31"/>
  <c r="J75" i="31"/>
  <c r="K74" i="31"/>
  <c r="J74" i="31"/>
  <c r="K73" i="31"/>
  <c r="J73" i="31"/>
  <c r="K72" i="31"/>
  <c r="J72" i="31"/>
  <c r="K71" i="31"/>
  <c r="J71" i="31"/>
  <c r="K70" i="31"/>
  <c r="J70" i="31"/>
  <c r="K69" i="31"/>
  <c r="J69" i="31"/>
  <c r="K68" i="31"/>
  <c r="J68" i="31"/>
  <c r="K67" i="31"/>
  <c r="J67" i="31"/>
  <c r="K66" i="31"/>
  <c r="J66" i="31"/>
  <c r="K65" i="31"/>
  <c r="J65" i="31"/>
  <c r="K64" i="31"/>
  <c r="J64" i="31"/>
  <c r="K63" i="31"/>
  <c r="J63" i="31"/>
  <c r="K62" i="31"/>
  <c r="J62" i="31"/>
  <c r="K61" i="31"/>
  <c r="J61" i="31"/>
  <c r="K60" i="31"/>
  <c r="J60" i="31"/>
  <c r="J59" i="31"/>
  <c r="K59" i="31" s="1"/>
  <c r="J58" i="31"/>
  <c r="K58" i="31" s="1"/>
  <c r="J57" i="31"/>
  <c r="K57" i="31" s="1"/>
  <c r="K56" i="31"/>
  <c r="J56" i="31"/>
  <c r="J55" i="31"/>
  <c r="K55" i="31" s="1"/>
  <c r="J54" i="31"/>
  <c r="K54" i="31" s="1"/>
  <c r="J58" i="8" s="1"/>
  <c r="J53" i="31"/>
  <c r="K53" i="31" s="1"/>
  <c r="J57" i="8" s="1"/>
  <c r="J52" i="31"/>
  <c r="K52" i="31" s="1"/>
  <c r="J56" i="8" s="1"/>
  <c r="J51" i="31"/>
  <c r="K51" i="31" s="1"/>
  <c r="J55" i="8" s="1"/>
  <c r="J50" i="31"/>
  <c r="K50" i="31" s="1"/>
  <c r="J54" i="8" s="1"/>
  <c r="J49" i="31"/>
  <c r="K49" i="31" s="1"/>
  <c r="J53" i="8" s="1"/>
  <c r="J48" i="31"/>
  <c r="K48" i="31" s="1"/>
  <c r="J52" i="8" s="1"/>
  <c r="J47" i="31"/>
  <c r="K47" i="31" s="1"/>
  <c r="J51" i="8" s="1"/>
  <c r="J46" i="31"/>
  <c r="K46" i="31" s="1"/>
  <c r="J50" i="8" s="1"/>
  <c r="J45" i="31"/>
  <c r="K45" i="31" s="1"/>
  <c r="J49" i="8" s="1"/>
  <c r="J44" i="31"/>
  <c r="K44" i="31" s="1"/>
  <c r="J48" i="8" s="1"/>
  <c r="J43" i="31"/>
  <c r="K43" i="31" s="1"/>
  <c r="J47" i="8" s="1"/>
  <c r="J42" i="31"/>
  <c r="K42" i="31" s="1"/>
  <c r="J46" i="8" s="1"/>
  <c r="J41" i="31"/>
  <c r="K41" i="31" s="1"/>
  <c r="J45" i="8" s="1"/>
  <c r="J40" i="31"/>
  <c r="K40" i="31" s="1"/>
  <c r="J44" i="8" s="1"/>
  <c r="J39" i="31"/>
  <c r="K39" i="31" s="1"/>
  <c r="J43" i="8" s="1"/>
  <c r="J38" i="31"/>
  <c r="K38" i="31" s="1"/>
  <c r="J42" i="8" s="1"/>
  <c r="J37" i="31"/>
  <c r="K37" i="31" s="1"/>
  <c r="J41" i="8" s="1"/>
  <c r="J36" i="31"/>
  <c r="K36" i="31" s="1"/>
  <c r="J40" i="8" s="1"/>
  <c r="J35" i="31"/>
  <c r="K35" i="31" s="1"/>
  <c r="J39" i="8" s="1"/>
  <c r="J34" i="31"/>
  <c r="K34" i="31" s="1"/>
  <c r="J38" i="8" s="1"/>
  <c r="J33" i="31"/>
  <c r="K33" i="31" s="1"/>
  <c r="J37" i="8" s="1"/>
  <c r="J32" i="31"/>
  <c r="K32" i="31" s="1"/>
  <c r="J36" i="8" s="1"/>
  <c r="J31" i="31"/>
  <c r="K31" i="31" s="1"/>
  <c r="J35" i="8" s="1"/>
  <c r="J30" i="31"/>
  <c r="K30" i="31" s="1"/>
  <c r="J34" i="8" s="1"/>
  <c r="J29" i="31"/>
  <c r="K29" i="31" s="1"/>
  <c r="J33" i="8" s="1"/>
  <c r="J28" i="31"/>
  <c r="K28" i="31" s="1"/>
  <c r="J32" i="8" s="1"/>
  <c r="J27" i="31"/>
  <c r="K27" i="31" s="1"/>
  <c r="J31" i="8" s="1"/>
  <c r="J26" i="31"/>
  <c r="K26" i="31" s="1"/>
  <c r="J30" i="8" s="1"/>
  <c r="J25" i="31"/>
  <c r="K25" i="31" s="1"/>
  <c r="J29" i="8" s="1"/>
  <c r="J24" i="31"/>
  <c r="K24" i="31" s="1"/>
  <c r="J28" i="8" s="1"/>
  <c r="J23" i="31"/>
  <c r="K23" i="31" s="1"/>
  <c r="J27" i="8" s="1"/>
  <c r="J22" i="31"/>
  <c r="K22" i="31" s="1"/>
  <c r="J26" i="8" s="1"/>
  <c r="J21" i="31"/>
  <c r="K21" i="31" s="1"/>
  <c r="J25" i="8" s="1"/>
  <c r="J20" i="31"/>
  <c r="K20" i="31" s="1"/>
  <c r="J24" i="8" s="1"/>
  <c r="J19" i="31"/>
  <c r="K19" i="31" s="1"/>
  <c r="J23" i="8" s="1"/>
  <c r="J18" i="31"/>
  <c r="K18" i="31" s="1"/>
  <c r="J22" i="8" s="1"/>
  <c r="J17" i="31"/>
  <c r="K17" i="31" s="1"/>
  <c r="J21" i="8" s="1"/>
  <c r="J16" i="31"/>
  <c r="K16" i="31" s="1"/>
  <c r="J20" i="8" s="1"/>
  <c r="J15" i="31"/>
  <c r="K15" i="31" s="1"/>
  <c r="J19" i="8" s="1"/>
  <c r="J14" i="31"/>
  <c r="K14" i="31" s="1"/>
  <c r="J18" i="8" s="1"/>
  <c r="J13" i="31"/>
  <c r="K13" i="31" s="1"/>
  <c r="J12" i="31"/>
  <c r="K12" i="31" s="1"/>
  <c r="J16" i="8" s="1"/>
  <c r="J11" i="31"/>
  <c r="K11" i="31" s="1"/>
  <c r="J15" i="8" s="1"/>
  <c r="E5" i="31"/>
  <c r="M90" i="31" s="1"/>
  <c r="M80" i="31" l="1"/>
  <c r="M70" i="31"/>
  <c r="M56" i="31"/>
  <c r="M64" i="31"/>
  <c r="M78" i="31"/>
  <c r="M88" i="31"/>
  <c r="M84" i="31"/>
  <c r="M68" i="31"/>
  <c r="M53" i="31"/>
  <c r="M58" i="31"/>
  <c r="M62" i="31"/>
  <c r="M72" i="31"/>
  <c r="M86" i="31"/>
  <c r="M170" i="31"/>
  <c r="M66" i="31"/>
  <c r="M82" i="31"/>
  <c r="M60" i="31"/>
  <c r="M76" i="31"/>
  <c r="M74" i="31"/>
  <c r="M250" i="31"/>
  <c r="M249" i="31"/>
  <c r="M248" i="31"/>
  <c r="M247" i="31"/>
  <c r="M246" i="31"/>
  <c r="M245" i="31"/>
  <c r="M244" i="31"/>
  <c r="M243" i="31"/>
  <c r="M242" i="31"/>
  <c r="M241" i="31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M192" i="31"/>
  <c r="M191" i="31"/>
  <c r="M190" i="31"/>
  <c r="M189" i="31"/>
  <c r="M188" i="31"/>
  <c r="M187" i="31"/>
  <c r="M186" i="31"/>
  <c r="M185" i="31"/>
  <c r="M184" i="31"/>
  <c r="M183" i="31"/>
  <c r="M182" i="31"/>
  <c r="M181" i="31"/>
  <c r="M180" i="31"/>
  <c r="M179" i="31"/>
  <c r="M178" i="31"/>
  <c r="M177" i="31"/>
  <c r="M176" i="31"/>
  <c r="M175" i="31"/>
  <c r="M174" i="31"/>
  <c r="M173" i="31"/>
  <c r="M169" i="31"/>
  <c r="M165" i="31"/>
  <c r="M164" i="31"/>
  <c r="M163" i="31"/>
  <c r="M162" i="31"/>
  <c r="M161" i="31"/>
  <c r="M160" i="31"/>
  <c r="M159" i="31"/>
  <c r="M158" i="31"/>
  <c r="M157" i="31"/>
  <c r="M156" i="31"/>
  <c r="M155" i="31"/>
  <c r="M154" i="31"/>
  <c r="M153" i="31"/>
  <c r="M152" i="31"/>
  <c r="M151" i="31"/>
  <c r="M150" i="31"/>
  <c r="M149" i="31"/>
  <c r="M148" i="31"/>
  <c r="M147" i="31"/>
  <c r="M146" i="31"/>
  <c r="M145" i="31"/>
  <c r="M144" i="31"/>
  <c r="M143" i="31"/>
  <c r="M142" i="31"/>
  <c r="M141" i="31"/>
  <c r="M140" i="31"/>
  <c r="M139" i="31"/>
  <c r="M138" i="31"/>
  <c r="M137" i="31"/>
  <c r="M136" i="31"/>
  <c r="M135" i="31"/>
  <c r="M134" i="31"/>
  <c r="M133" i="31"/>
  <c r="M132" i="31"/>
  <c r="M131" i="31"/>
  <c r="M130" i="31"/>
  <c r="M129" i="31"/>
  <c r="M128" i="31"/>
  <c r="M127" i="31"/>
  <c r="M126" i="31"/>
  <c r="M125" i="31"/>
  <c r="M124" i="31"/>
  <c r="M123" i="31"/>
  <c r="M122" i="31"/>
  <c r="M121" i="31"/>
  <c r="M120" i="31"/>
  <c r="M119" i="31"/>
  <c r="M118" i="31"/>
  <c r="M117" i="31"/>
  <c r="M116" i="31"/>
  <c r="M115" i="31"/>
  <c r="M114" i="31"/>
  <c r="M113" i="31"/>
  <c r="M112" i="31"/>
  <c r="M111" i="31"/>
  <c r="M110" i="31"/>
  <c r="M109" i="31"/>
  <c r="M108" i="31"/>
  <c r="M107" i="31"/>
  <c r="M106" i="31"/>
  <c r="M105" i="31"/>
  <c r="M104" i="31"/>
  <c r="M103" i="31"/>
  <c r="M102" i="31"/>
  <c r="M101" i="31"/>
  <c r="M100" i="31"/>
  <c r="M99" i="31"/>
  <c r="M98" i="31"/>
  <c r="M97" i="31"/>
  <c r="M96" i="31"/>
  <c r="M95" i="31"/>
  <c r="M94" i="31"/>
  <c r="M93" i="31"/>
  <c r="M92" i="31"/>
  <c r="M172" i="31"/>
  <c r="M168" i="31"/>
  <c r="M166" i="31"/>
  <c r="M171" i="31"/>
  <c r="M167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7" i="31"/>
  <c r="M61" i="31"/>
  <c r="M65" i="31"/>
  <c r="M69" i="31"/>
  <c r="M73" i="31"/>
  <c r="M77" i="31"/>
  <c r="M81" i="31"/>
  <c r="M85" i="31"/>
  <c r="M89" i="31"/>
  <c r="M55" i="31"/>
  <c r="M59" i="31"/>
  <c r="M63" i="31"/>
  <c r="M67" i="31"/>
  <c r="M71" i="31"/>
  <c r="M75" i="31"/>
  <c r="M79" i="31"/>
  <c r="M83" i="31"/>
  <c r="M87" i="31"/>
  <c r="M91" i="31"/>
  <c r="M54" i="31"/>
  <c r="M52" i="31"/>
  <c r="A29" i="8" l="1"/>
  <c r="A46" i="8" l="1"/>
  <c r="A53" i="8"/>
  <c r="A21" i="8"/>
  <c r="A45" i="8"/>
  <c r="A22" i="8"/>
  <c r="A54" i="8"/>
  <c r="A51" i="8"/>
  <c r="A43" i="8"/>
  <c r="A35" i="8"/>
  <c r="A27" i="8"/>
  <c r="A19" i="8"/>
  <c r="A58" i="8"/>
  <c r="A50" i="8"/>
  <c r="A42" i="8"/>
  <c r="A34" i="8"/>
  <c r="A26" i="8"/>
  <c r="A18" i="8"/>
  <c r="A57" i="8"/>
  <c r="A49" i="8"/>
  <c r="A41" i="8"/>
  <c r="A33" i="8"/>
  <c r="A25" i="8"/>
  <c r="A17" i="8"/>
  <c r="A56" i="8"/>
  <c r="A48" i="8"/>
  <c r="A40" i="8"/>
  <c r="A32" i="8"/>
  <c r="A24" i="8"/>
  <c r="A16" i="8"/>
  <c r="A55" i="8"/>
  <c r="A47" i="8"/>
  <c r="A39" i="8"/>
  <c r="A31" i="8"/>
  <c r="A23" i="8"/>
  <c r="A15" i="8"/>
  <c r="A52" i="8"/>
  <c r="A44" i="8"/>
  <c r="A36" i="8"/>
  <c r="A28" i="8"/>
  <c r="A20" i="8"/>
  <c r="A30" i="8"/>
  <c r="A37" i="8"/>
  <c r="A38" i="8"/>
  <c r="K14" i="18" l="1"/>
  <c r="C12" i="18"/>
  <c r="C13" i="18"/>
  <c r="C14" i="18"/>
  <c r="N4" i="18"/>
  <c r="K4" i="18"/>
  <c r="H4" i="18"/>
  <c r="E4" i="18"/>
  <c r="B4" i="18"/>
  <c r="AH10" i="11" l="1"/>
  <c r="AI10" i="11"/>
  <c r="AJ10" i="11"/>
  <c r="AK10" i="11"/>
  <c r="AL10" i="11"/>
  <c r="AM10" i="11"/>
  <c r="AN10" i="11"/>
  <c r="AO10" i="11"/>
  <c r="AP10" i="11"/>
  <c r="AQ10" i="11"/>
  <c r="X11" i="11"/>
  <c r="AH11" i="11" s="1"/>
  <c r="Y11" i="11"/>
  <c r="AI11" i="11" s="1"/>
  <c r="Z11" i="11"/>
  <c r="AJ11" i="11" s="1"/>
  <c r="AA11" i="11"/>
  <c r="AK11" i="11" s="1"/>
  <c r="AB11" i="11"/>
  <c r="AL11" i="11" s="1"/>
  <c r="AC11" i="11"/>
  <c r="AM11" i="11" s="1"/>
  <c r="AD11" i="11"/>
  <c r="AN11" i="11" s="1"/>
  <c r="AE11" i="11"/>
  <c r="AO11" i="11" s="1"/>
  <c r="AF11" i="11"/>
  <c r="AP11" i="11" s="1"/>
  <c r="AG11" i="11"/>
  <c r="AQ11" i="11" s="1"/>
  <c r="AR11" i="11"/>
  <c r="AS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AR99" i="11"/>
  <c r="AR100" i="11"/>
  <c r="AR101" i="11"/>
  <c r="AR102" i="11"/>
  <c r="AR103" i="11"/>
  <c r="AR104" i="11"/>
  <c r="AR105" i="11"/>
  <c r="AR106" i="11"/>
  <c r="AR107" i="11"/>
  <c r="AR108" i="11"/>
  <c r="AR109" i="11"/>
  <c r="AR110" i="11"/>
  <c r="AR111" i="11"/>
  <c r="AR112" i="11"/>
  <c r="AR113" i="11"/>
  <c r="AR114" i="11"/>
  <c r="AR115" i="11"/>
  <c r="AR116" i="11"/>
  <c r="AR117" i="11"/>
  <c r="AR118" i="11"/>
  <c r="AR119" i="11"/>
  <c r="AR120" i="11"/>
  <c r="AR121" i="11"/>
  <c r="AR122" i="11"/>
  <c r="AR123" i="11"/>
  <c r="AR124" i="11"/>
  <c r="AR125" i="11"/>
  <c r="AR126" i="11"/>
  <c r="AR127" i="11"/>
  <c r="AR128" i="11"/>
  <c r="AR129" i="11"/>
  <c r="AR130" i="11"/>
  <c r="AR131" i="11"/>
  <c r="AR132" i="11"/>
  <c r="AR133" i="11"/>
  <c r="AR134" i="11"/>
  <c r="AR135" i="11"/>
  <c r="AR136" i="11"/>
  <c r="AR137" i="11"/>
  <c r="AR138" i="11"/>
  <c r="AR139" i="11"/>
  <c r="AR140" i="11"/>
  <c r="AR141" i="11"/>
  <c r="AR142" i="11"/>
  <c r="AR143" i="11"/>
  <c r="AR144" i="11"/>
  <c r="AR145" i="11"/>
  <c r="AR146" i="11"/>
  <c r="AR147" i="11"/>
  <c r="AR148" i="11"/>
  <c r="AR149" i="11"/>
  <c r="AR150" i="11"/>
  <c r="AR151" i="11"/>
  <c r="AR152" i="11"/>
  <c r="AR153" i="11"/>
  <c r="AR154" i="11"/>
  <c r="AR155" i="11"/>
  <c r="AR156" i="11"/>
  <c r="AR157" i="11"/>
  <c r="AR158" i="11"/>
  <c r="AR159" i="11"/>
  <c r="AR160" i="11"/>
  <c r="AR161" i="11"/>
  <c r="AR162" i="11"/>
  <c r="AR163" i="11"/>
  <c r="AR164" i="11"/>
  <c r="AR165" i="11"/>
  <c r="AR166" i="11"/>
  <c r="AR167" i="11"/>
  <c r="AR168" i="11"/>
  <c r="AR169" i="11"/>
  <c r="AR170" i="11"/>
  <c r="AR171" i="11"/>
  <c r="AR172" i="11"/>
  <c r="AR173" i="11"/>
  <c r="AR174" i="11"/>
  <c r="AR175" i="11"/>
  <c r="AR176" i="11"/>
  <c r="AR177" i="11"/>
  <c r="AR178" i="11"/>
  <c r="AR179" i="11"/>
  <c r="AR180" i="11"/>
  <c r="AR181" i="11"/>
  <c r="AR182" i="11"/>
  <c r="AR183" i="11"/>
  <c r="AR184" i="11"/>
  <c r="AR185" i="11"/>
  <c r="AR186" i="11"/>
  <c r="AR187" i="11"/>
  <c r="AR188" i="11"/>
  <c r="AR189" i="11"/>
  <c r="AR190" i="11"/>
  <c r="AR191" i="11"/>
  <c r="AR192" i="11"/>
  <c r="AR193" i="11"/>
  <c r="AR194" i="11"/>
  <c r="AR195" i="11"/>
  <c r="AR196" i="11"/>
  <c r="AR197" i="11"/>
  <c r="AR198" i="11"/>
  <c r="AR199" i="11"/>
  <c r="AR200" i="11"/>
  <c r="AR201" i="11"/>
  <c r="AR202" i="11"/>
  <c r="AR203" i="11"/>
  <c r="AR204" i="11"/>
  <c r="AR205" i="11"/>
  <c r="AR206" i="11"/>
  <c r="AR207" i="11"/>
  <c r="AR208" i="11"/>
  <c r="AR209" i="11"/>
  <c r="AR210" i="11"/>
  <c r="AR211" i="11"/>
  <c r="AR212" i="11"/>
  <c r="AR213" i="11"/>
  <c r="AR214" i="11"/>
  <c r="AR215" i="11"/>
  <c r="AR216" i="11"/>
  <c r="AR217" i="11"/>
  <c r="AR218" i="11"/>
  <c r="AR219" i="11"/>
  <c r="AR220" i="11"/>
  <c r="AR221" i="11"/>
  <c r="AR222" i="11"/>
  <c r="AR223" i="11"/>
  <c r="AR224" i="11"/>
  <c r="AR225" i="11"/>
  <c r="AR226" i="11"/>
  <c r="AR227" i="11"/>
  <c r="AR228" i="11"/>
  <c r="AR229" i="11"/>
  <c r="AR230" i="11"/>
  <c r="AR231" i="11"/>
  <c r="AR232" i="11"/>
  <c r="AR233" i="11"/>
  <c r="AR234" i="11"/>
  <c r="AR235" i="11"/>
  <c r="AR236" i="11"/>
  <c r="AR237" i="11"/>
  <c r="AR238" i="11"/>
  <c r="AR239" i="11"/>
  <c r="AR240" i="11"/>
  <c r="AR241" i="11"/>
  <c r="AR242" i="11"/>
  <c r="AR243" i="11"/>
  <c r="AR244" i="11"/>
  <c r="AR245" i="11"/>
  <c r="AR246" i="11"/>
  <c r="AR247" i="11"/>
  <c r="AR248" i="11"/>
  <c r="AR249" i="11"/>
  <c r="AR250" i="11"/>
  <c r="U250" i="11"/>
  <c r="U249" i="11"/>
  <c r="U248" i="11"/>
  <c r="U247" i="11"/>
  <c r="U246" i="11"/>
  <c r="U245" i="11"/>
  <c r="U244" i="11"/>
  <c r="U243" i="11"/>
  <c r="U242" i="11"/>
  <c r="U241" i="11"/>
  <c r="U240" i="11"/>
  <c r="U239" i="11"/>
  <c r="U238" i="11"/>
  <c r="U237" i="11"/>
  <c r="U236" i="11"/>
  <c r="U235" i="11"/>
  <c r="U234" i="11"/>
  <c r="U233" i="11"/>
  <c r="U232" i="11"/>
  <c r="U231" i="11"/>
  <c r="U230" i="11"/>
  <c r="U229" i="11"/>
  <c r="U228" i="11"/>
  <c r="U227" i="11"/>
  <c r="U226" i="11"/>
  <c r="U225" i="11"/>
  <c r="U224" i="11"/>
  <c r="U223" i="11"/>
  <c r="U222" i="11"/>
  <c r="U221" i="11"/>
  <c r="U220" i="11"/>
  <c r="U219" i="11"/>
  <c r="U218" i="11"/>
  <c r="U217" i="11"/>
  <c r="U216" i="11"/>
  <c r="U215" i="11"/>
  <c r="U214" i="11"/>
  <c r="U213" i="11"/>
  <c r="U212" i="11"/>
  <c r="U211" i="11"/>
  <c r="U210" i="11"/>
  <c r="U209" i="11"/>
  <c r="U208" i="11"/>
  <c r="U207" i="11"/>
  <c r="U206" i="11"/>
  <c r="U205" i="11"/>
  <c r="U204" i="11"/>
  <c r="U203" i="11"/>
  <c r="U202" i="11"/>
  <c r="U201" i="11"/>
  <c r="U200" i="11"/>
  <c r="U199" i="11"/>
  <c r="U198" i="11"/>
  <c r="U197" i="11"/>
  <c r="U196" i="11"/>
  <c r="U195" i="11"/>
  <c r="U194" i="11"/>
  <c r="U193" i="11"/>
  <c r="U192" i="11"/>
  <c r="U191" i="11"/>
  <c r="U190" i="11"/>
  <c r="U189" i="11"/>
  <c r="U188" i="11"/>
  <c r="U187" i="11"/>
  <c r="U186" i="11"/>
  <c r="U185" i="11"/>
  <c r="U184" i="11"/>
  <c r="U183" i="11"/>
  <c r="U182" i="11"/>
  <c r="U181" i="11"/>
  <c r="U180" i="11"/>
  <c r="U179" i="11"/>
  <c r="U178" i="11"/>
  <c r="U177" i="11"/>
  <c r="U176" i="11"/>
  <c r="U175" i="11"/>
  <c r="U174" i="11"/>
  <c r="U173" i="11"/>
  <c r="U172" i="11"/>
  <c r="U171" i="11"/>
  <c r="U170" i="11"/>
  <c r="U169" i="11"/>
  <c r="U168" i="11"/>
  <c r="U167" i="11"/>
  <c r="U166" i="11"/>
  <c r="U165" i="11"/>
  <c r="U164" i="11"/>
  <c r="U163" i="11"/>
  <c r="U162" i="11"/>
  <c r="U161" i="11"/>
  <c r="U160" i="11"/>
  <c r="U159" i="11"/>
  <c r="U158" i="11"/>
  <c r="U157" i="11"/>
  <c r="U156" i="11"/>
  <c r="U155" i="11"/>
  <c r="U154" i="11"/>
  <c r="U153" i="11"/>
  <c r="U152" i="11"/>
  <c r="U151" i="11"/>
  <c r="U150" i="11"/>
  <c r="U149" i="11"/>
  <c r="U148" i="11"/>
  <c r="U147" i="11"/>
  <c r="U146" i="11"/>
  <c r="U145" i="11"/>
  <c r="U144" i="11"/>
  <c r="U143" i="11"/>
  <c r="U142" i="11"/>
  <c r="U141" i="11"/>
  <c r="U140" i="11"/>
  <c r="U139" i="11"/>
  <c r="U138" i="11"/>
  <c r="U137" i="11"/>
  <c r="U136" i="11"/>
  <c r="U135" i="11"/>
  <c r="U134" i="11"/>
  <c r="U133" i="11"/>
  <c r="U132" i="11"/>
  <c r="U131" i="11"/>
  <c r="U130" i="11"/>
  <c r="U129" i="11"/>
  <c r="U128" i="11"/>
  <c r="U127" i="11"/>
  <c r="U126" i="11"/>
  <c r="U125" i="11"/>
  <c r="U124" i="11"/>
  <c r="U123" i="11"/>
  <c r="U122" i="11"/>
  <c r="U121" i="11"/>
  <c r="U120" i="11"/>
  <c r="U119" i="1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U101" i="11"/>
  <c r="U100" i="11"/>
  <c r="U99" i="11"/>
  <c r="U98" i="11"/>
  <c r="U97" i="11"/>
  <c r="U96" i="11"/>
  <c r="U95" i="11"/>
  <c r="U94" i="11"/>
  <c r="U93" i="11"/>
  <c r="U92" i="11"/>
  <c r="U91" i="11"/>
  <c r="U90" i="11"/>
  <c r="U89" i="11"/>
  <c r="U88" i="11"/>
  <c r="U87" i="11"/>
  <c r="U86" i="11"/>
  <c r="U85" i="11"/>
  <c r="U84" i="11"/>
  <c r="U83" i="1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9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T10" i="11"/>
  <c r="S10" i="11"/>
  <c r="R10" i="11"/>
  <c r="Q10" i="11"/>
  <c r="P10" i="11"/>
  <c r="O10" i="11"/>
  <c r="N10" i="11"/>
  <c r="M10" i="11"/>
  <c r="L10" i="11"/>
  <c r="K10" i="11"/>
  <c r="J14" i="8" l="1"/>
  <c r="H14" i="8"/>
  <c r="G14" i="8"/>
  <c r="F14" i="8"/>
  <c r="E14" i="8"/>
  <c r="D14" i="8"/>
  <c r="C14" i="8"/>
  <c r="J6" i="8"/>
  <c r="J7" i="8"/>
  <c r="J8" i="8"/>
  <c r="E8" i="8"/>
  <c r="E7" i="8"/>
  <c r="E6" i="8"/>
  <c r="J3" i="8"/>
  <c r="I3" i="8"/>
  <c r="H3" i="8"/>
  <c r="AS13" i="11"/>
  <c r="AS21" i="11"/>
  <c r="AS22" i="11"/>
  <c r="AS29" i="11"/>
  <c r="AS45" i="11"/>
  <c r="AS53" i="11"/>
  <c r="AS61" i="11"/>
  <c r="AS77" i="11"/>
  <c r="AS85" i="11"/>
  <c r="AS93" i="11"/>
  <c r="AS109" i="11"/>
  <c r="AS125" i="11"/>
  <c r="AS133" i="11"/>
  <c r="AS134" i="11"/>
  <c r="AS135" i="11"/>
  <c r="AS137" i="11"/>
  <c r="AS138" i="11"/>
  <c r="AS139" i="11"/>
  <c r="AS140" i="11"/>
  <c r="AS141" i="11"/>
  <c r="AS144" i="11"/>
  <c r="AS145" i="11"/>
  <c r="AS147" i="11"/>
  <c r="AS148" i="11"/>
  <c r="AS149" i="11"/>
  <c r="AS150" i="11"/>
  <c r="AS151" i="11"/>
  <c r="AS153" i="11"/>
  <c r="AS154" i="11"/>
  <c r="AS155" i="11"/>
  <c r="AS156" i="11"/>
  <c r="AS157" i="11"/>
  <c r="AS158" i="11"/>
  <c r="AS161" i="11"/>
  <c r="AS163" i="11"/>
  <c r="AS164" i="11"/>
  <c r="AS165" i="11"/>
  <c r="AS168" i="11"/>
  <c r="AS169" i="11"/>
  <c r="AS170" i="11"/>
  <c r="AS172" i="11"/>
  <c r="AS175" i="11"/>
  <c r="AS177" i="11"/>
  <c r="AS178" i="11"/>
  <c r="AS180" i="11"/>
  <c r="AS181" i="11"/>
  <c r="AS182" i="11"/>
  <c r="AS183" i="11"/>
  <c r="AS184" i="11"/>
  <c r="AS185" i="11"/>
  <c r="AS186" i="11"/>
  <c r="AS187" i="11"/>
  <c r="AS188" i="11"/>
  <c r="AS189" i="11"/>
  <c r="AS190" i="11"/>
  <c r="AS191" i="11"/>
  <c r="AS192" i="11"/>
  <c r="AS193" i="11"/>
  <c r="AS194" i="11"/>
  <c r="AS195" i="11"/>
  <c r="AS196" i="11"/>
  <c r="AS197" i="11"/>
  <c r="AS198" i="11"/>
  <c r="AS199" i="11"/>
  <c r="AS200" i="11"/>
  <c r="AS201" i="11"/>
  <c r="AS202" i="11"/>
  <c r="AS203" i="11"/>
  <c r="AS204" i="11"/>
  <c r="AS205" i="11"/>
  <c r="AS206" i="11"/>
  <c r="AS207" i="11"/>
  <c r="AS208" i="11"/>
  <c r="AS209" i="11"/>
  <c r="AS210" i="11"/>
  <c r="AS211" i="11"/>
  <c r="AS212" i="11"/>
  <c r="AS213" i="11"/>
  <c r="AS214" i="11"/>
  <c r="AS215" i="11"/>
  <c r="AS216" i="11"/>
  <c r="AS217" i="11"/>
  <c r="AS218" i="11"/>
  <c r="AS219" i="11"/>
  <c r="AS220" i="11"/>
  <c r="AS221" i="11"/>
  <c r="AS222" i="11"/>
  <c r="AS223" i="11"/>
  <c r="AS224" i="11"/>
  <c r="AS225" i="11"/>
  <c r="AS226" i="11"/>
  <c r="AS227" i="11"/>
  <c r="AS228" i="11"/>
  <c r="AS229" i="11"/>
  <c r="AS230" i="11"/>
  <c r="AS231" i="11"/>
  <c r="AS232" i="11"/>
  <c r="AS233" i="11"/>
  <c r="AS234" i="11"/>
  <c r="AS235" i="11"/>
  <c r="AS236" i="11"/>
  <c r="AS237" i="11"/>
  <c r="AS238" i="11"/>
  <c r="AS239" i="11"/>
  <c r="AS240" i="11"/>
  <c r="AS241" i="11"/>
  <c r="AS242" i="11"/>
  <c r="AS243" i="11"/>
  <c r="AS244" i="11"/>
  <c r="AS245" i="11"/>
  <c r="AS246" i="11"/>
  <c r="AS247" i="11"/>
  <c r="AS248" i="11"/>
  <c r="AS249" i="11"/>
  <c r="AS250" i="11"/>
  <c r="AS12" i="11"/>
  <c r="V184" i="11"/>
  <c r="V185" i="11"/>
  <c r="V186" i="11"/>
  <c r="V187" i="11"/>
  <c r="V188" i="11"/>
  <c r="V189" i="11"/>
  <c r="V190" i="11"/>
  <c r="V191" i="11"/>
  <c r="V192" i="11"/>
  <c r="V193" i="11"/>
  <c r="V194" i="11"/>
  <c r="V195" i="11"/>
  <c r="V196" i="11"/>
  <c r="V197" i="11"/>
  <c r="V198" i="11"/>
  <c r="V199" i="11"/>
  <c r="V200" i="11"/>
  <c r="V201" i="11"/>
  <c r="V202" i="11"/>
  <c r="V203" i="11"/>
  <c r="V204" i="11"/>
  <c r="V205" i="11"/>
  <c r="V206" i="11"/>
  <c r="V207" i="11"/>
  <c r="V208" i="11"/>
  <c r="V209" i="11"/>
  <c r="V210" i="11"/>
  <c r="V211" i="11"/>
  <c r="V212" i="11"/>
  <c r="V213" i="11"/>
  <c r="V214" i="11"/>
  <c r="V215" i="11"/>
  <c r="V216" i="11"/>
  <c r="V217" i="11"/>
  <c r="V218" i="11"/>
  <c r="V219" i="11"/>
  <c r="V220" i="11"/>
  <c r="V221" i="11"/>
  <c r="V222" i="11"/>
  <c r="V223" i="11"/>
  <c r="V224" i="11"/>
  <c r="V225" i="11"/>
  <c r="V226" i="11"/>
  <c r="V227" i="11"/>
  <c r="V228" i="11"/>
  <c r="V229" i="11"/>
  <c r="V230" i="11"/>
  <c r="V231" i="11"/>
  <c r="V232" i="11"/>
  <c r="V233" i="11"/>
  <c r="V234" i="11"/>
  <c r="V235" i="11"/>
  <c r="V236" i="11"/>
  <c r="V237" i="11"/>
  <c r="V238" i="11"/>
  <c r="V239" i="11"/>
  <c r="V240" i="11"/>
  <c r="V241" i="11"/>
  <c r="V242" i="11"/>
  <c r="V243" i="11"/>
  <c r="V244" i="11"/>
  <c r="V245" i="11"/>
  <c r="V246" i="11"/>
  <c r="V247" i="11"/>
  <c r="V248" i="11"/>
  <c r="V249" i="11"/>
  <c r="V250" i="11"/>
  <c r="V27" i="11"/>
  <c r="V28" i="11"/>
  <c r="V31" i="11"/>
  <c r="V33" i="11"/>
  <c r="V34" i="11"/>
  <c r="V35" i="11"/>
  <c r="V39" i="11"/>
  <c r="V41" i="11"/>
  <c r="V42" i="11"/>
  <c r="V47" i="11"/>
  <c r="V48" i="11"/>
  <c r="V49" i="11"/>
  <c r="V50" i="11"/>
  <c r="V55" i="11"/>
  <c r="V56" i="11"/>
  <c r="V57" i="11"/>
  <c r="V59" i="11"/>
  <c r="V60" i="11"/>
  <c r="V63" i="11"/>
  <c r="V65" i="11"/>
  <c r="V68" i="11"/>
  <c r="V69" i="11"/>
  <c r="V23" i="11"/>
  <c r="V72" i="11"/>
  <c r="V73" i="11"/>
  <c r="V74" i="11"/>
  <c r="V75" i="11"/>
  <c r="V77" i="11"/>
  <c r="V78" i="11"/>
  <c r="V79" i="11"/>
  <c r="V80" i="11"/>
  <c r="V84" i="11"/>
  <c r="V85" i="11"/>
  <c r="V87" i="11"/>
  <c r="V89" i="11"/>
  <c r="V93" i="11"/>
  <c r="V94" i="11"/>
  <c r="V95" i="11"/>
  <c r="V96" i="11"/>
  <c r="V99" i="11"/>
  <c r="V100" i="11"/>
  <c r="V102" i="11"/>
  <c r="V105" i="11"/>
  <c r="V117" i="11"/>
  <c r="V118" i="11"/>
  <c r="V119" i="11"/>
  <c r="V131" i="11"/>
  <c r="V135" i="11"/>
  <c r="V136" i="11"/>
  <c r="V156" i="11"/>
  <c r="V165" i="11"/>
  <c r="V167" i="11"/>
  <c r="V29" i="11"/>
  <c r="V32" i="11"/>
  <c r="V37" i="11"/>
  <c r="V52" i="11"/>
  <c r="V53" i="11"/>
  <c r="V54" i="11"/>
  <c r="V58" i="11"/>
  <c r="V62" i="11"/>
  <c r="V70" i="11"/>
  <c r="V71" i="11"/>
  <c r="V76" i="11"/>
  <c r="V81" i="11"/>
  <c r="V86" i="11"/>
  <c r="V88" i="11"/>
  <c r="V90" i="11"/>
  <c r="V91" i="11"/>
  <c r="V92" i="11"/>
  <c r="V98" i="11"/>
  <c r="V103" i="11"/>
  <c r="V104" i="11"/>
  <c r="V107" i="11"/>
  <c r="V108" i="11"/>
  <c r="V110" i="11"/>
  <c r="V111" i="11"/>
  <c r="V114" i="11"/>
  <c r="V116" i="11"/>
  <c r="V120" i="11"/>
  <c r="V121" i="11"/>
  <c r="V122" i="11"/>
  <c r="V123" i="11"/>
  <c r="V124" i="11"/>
  <c r="V128" i="11"/>
  <c r="V132" i="11"/>
  <c r="V133" i="11"/>
  <c r="V134" i="11"/>
  <c r="V138" i="11"/>
  <c r="V139" i="11"/>
  <c r="V140" i="11"/>
  <c r="V141" i="11"/>
  <c r="V142" i="11"/>
  <c r="V143" i="11"/>
  <c r="V148" i="11"/>
  <c r="V150" i="11"/>
  <c r="V151" i="11"/>
  <c r="V152" i="11"/>
  <c r="V153" i="11"/>
  <c r="V157" i="11"/>
  <c r="V158" i="11"/>
  <c r="V160" i="11"/>
  <c r="V161" i="11"/>
  <c r="V163" i="11"/>
  <c r="V164" i="11"/>
  <c r="V166" i="11"/>
  <c r="V168" i="11"/>
  <c r="V172" i="11"/>
  <c r="V173" i="11"/>
  <c r="V174" i="11"/>
  <c r="V175" i="11"/>
  <c r="V178" i="11"/>
  <c r="V179" i="11"/>
  <c r="V181" i="11"/>
  <c r="V183" i="11"/>
  <c r="V109" i="11"/>
  <c r="V126" i="11"/>
  <c r="V130" i="11"/>
  <c r="V144" i="11"/>
  <c r="V147" i="11"/>
  <c r="V155" i="11"/>
  <c r="V159" i="11"/>
  <c r="V162" i="11"/>
  <c r="V169" i="11"/>
  <c r="V170" i="11"/>
  <c r="V171" i="11"/>
  <c r="V176" i="11"/>
  <c r="V177" i="11"/>
  <c r="V180" i="11"/>
  <c r="V182" i="11"/>
  <c r="V83" i="11"/>
  <c r="V97" i="11"/>
  <c r="V101" i="11"/>
  <c r="V106" i="11"/>
  <c r="V112" i="11"/>
  <c r="V113" i="11"/>
  <c r="V115" i="11"/>
  <c r="V125" i="11"/>
  <c r="V129" i="11"/>
  <c r="V137" i="11"/>
  <c r="V145" i="11"/>
  <c r="V146" i="11"/>
  <c r="V149" i="11"/>
  <c r="V154" i="11"/>
  <c r="V11" i="11"/>
  <c r="V12" i="11"/>
  <c r="V14" i="11"/>
  <c r="V15" i="11"/>
  <c r="V16" i="11"/>
  <c r="V17" i="11"/>
  <c r="V18" i="11"/>
  <c r="V19" i="11"/>
  <c r="V20" i="11"/>
  <c r="V21" i="11"/>
  <c r="V22" i="11"/>
  <c r="V24" i="11"/>
  <c r="V25" i="11"/>
  <c r="V26" i="11"/>
  <c r="V30" i="11"/>
  <c r="V36" i="11"/>
  <c r="V38" i="11"/>
  <c r="V40" i="11"/>
  <c r="V43" i="11"/>
  <c r="V44" i="11"/>
  <c r="V45" i="11"/>
  <c r="V46" i="11"/>
  <c r="V51" i="11"/>
  <c r="V61" i="11"/>
  <c r="V64" i="11"/>
  <c r="V66" i="11"/>
  <c r="V67" i="11"/>
  <c r="V82" i="11"/>
  <c r="V127" i="11"/>
  <c r="V13" i="11"/>
  <c r="J5" i="3"/>
  <c r="K5" i="3"/>
  <c r="I5" i="3"/>
  <c r="J9" i="3"/>
  <c r="F11" i="3"/>
  <c r="F10" i="3"/>
  <c r="F8" i="3"/>
  <c r="F9" i="3"/>
  <c r="F7" i="3"/>
  <c r="O7" i="3"/>
  <c r="AS173" i="11" l="1"/>
  <c r="AS37" i="11"/>
  <c r="AS116" i="11"/>
  <c r="AS92" i="11"/>
  <c r="AS84" i="11"/>
  <c r="AS76" i="11"/>
  <c r="AS68" i="11"/>
  <c r="AS60" i="11"/>
  <c r="AS44" i="11"/>
  <c r="AS36" i="11"/>
  <c r="AS28" i="11"/>
  <c r="AS20" i="11"/>
  <c r="AS171" i="11"/>
  <c r="AS162" i="11"/>
  <c r="AS136" i="11"/>
  <c r="AS167" i="11"/>
  <c r="AS15" i="11"/>
  <c r="AS132" i="11"/>
  <c r="AS100" i="11"/>
  <c r="AS179" i="11"/>
  <c r="AS131" i="11"/>
  <c r="AS123" i="11"/>
  <c r="AS115" i="11"/>
  <c r="AS107" i="11"/>
  <c r="AS99" i="11"/>
  <c r="AS91" i="11"/>
  <c r="AS83" i="11"/>
  <c r="AS75" i="11"/>
  <c r="AS67" i="11"/>
  <c r="AS59" i="11"/>
  <c r="AS51" i="11"/>
  <c r="AS43" i="11"/>
  <c r="AS35" i="11"/>
  <c r="AS27" i="11"/>
  <c r="AS19" i="11"/>
  <c r="AS124" i="11"/>
  <c r="AS146" i="11"/>
  <c r="AS130" i="11"/>
  <c r="AS122" i="11"/>
  <c r="AS114" i="11"/>
  <c r="AS106" i="11"/>
  <c r="AS98" i="11"/>
  <c r="AS90" i="11"/>
  <c r="AS82" i="11"/>
  <c r="AS74" i="11"/>
  <c r="AS66" i="11"/>
  <c r="AS58" i="11"/>
  <c r="AS50" i="11"/>
  <c r="AS42" i="11"/>
  <c r="AS34" i="11"/>
  <c r="AS26" i="11"/>
  <c r="AS18" i="11"/>
  <c r="AS117" i="11"/>
  <c r="AS129" i="11"/>
  <c r="AS121" i="11"/>
  <c r="AS113" i="11"/>
  <c r="AS105" i="11"/>
  <c r="AS97" i="11"/>
  <c r="AS89" i="11"/>
  <c r="AS81" i="11"/>
  <c r="AS73" i="11"/>
  <c r="AS65" i="11"/>
  <c r="AS57" i="11"/>
  <c r="AS49" i="11"/>
  <c r="AS41" i="11"/>
  <c r="AS33" i="11"/>
  <c r="AS25" i="11"/>
  <c r="AS17" i="11"/>
  <c r="AS52" i="11"/>
  <c r="AS176" i="11"/>
  <c r="AS160" i="11"/>
  <c r="AS152" i="11"/>
  <c r="AS128" i="11"/>
  <c r="AS120" i="11"/>
  <c r="AS112" i="11"/>
  <c r="AS104" i="11"/>
  <c r="AS96" i="11"/>
  <c r="AS88" i="11"/>
  <c r="AS80" i="11"/>
  <c r="AS72" i="11"/>
  <c r="AS64" i="11"/>
  <c r="AS56" i="11"/>
  <c r="AS48" i="11"/>
  <c r="AS40" i="11"/>
  <c r="AS32" i="11"/>
  <c r="AS24" i="11"/>
  <c r="AS16" i="11"/>
  <c r="AS101" i="11"/>
  <c r="AS159" i="11"/>
  <c r="AS143" i="11"/>
  <c r="AS127" i="11"/>
  <c r="AS119" i="11"/>
  <c r="AS111" i="11"/>
  <c r="AS103" i="11"/>
  <c r="AS95" i="11"/>
  <c r="AS87" i="11"/>
  <c r="AS79" i="11"/>
  <c r="AS71" i="11"/>
  <c r="AS63" i="11"/>
  <c r="AS55" i="11"/>
  <c r="AS47" i="11"/>
  <c r="AS39" i="11"/>
  <c r="AS31" i="11"/>
  <c r="AS23" i="11"/>
  <c r="AS69" i="11"/>
  <c r="AS108" i="11"/>
  <c r="AS174" i="11"/>
  <c r="AS166" i="11"/>
  <c r="AS142" i="11"/>
  <c r="AS126" i="11"/>
  <c r="AS118" i="11"/>
  <c r="AS110" i="11"/>
  <c r="AS102" i="11"/>
  <c r="AS94" i="11"/>
  <c r="AS86" i="11"/>
  <c r="AS78" i="11"/>
  <c r="AS70" i="11"/>
  <c r="AS62" i="11"/>
  <c r="AS54" i="11"/>
  <c r="AS46" i="11"/>
  <c r="AS38" i="11"/>
  <c r="AS30" i="11"/>
  <c r="AS14" i="11"/>
  <c r="X12" i="11" l="1"/>
  <c r="AH12" i="11" s="1"/>
  <c r="AF12" i="11"/>
  <c r="AP12" i="11" s="1"/>
  <c r="AB12" i="11"/>
  <c r="AL12" i="11" s="1"/>
  <c r="AD12" i="11"/>
  <c r="AE12" i="11"/>
  <c r="AG12" i="11"/>
  <c r="AQ12" i="11" s="1"/>
  <c r="Y12" i="11"/>
  <c r="AI12" i="11" s="1"/>
  <c r="AA12" i="11"/>
  <c r="AC12" i="11"/>
  <c r="AM12" i="11" s="1"/>
  <c r="Z12" i="11"/>
  <c r="AJ12" i="11" s="1"/>
  <c r="J11" i="11"/>
  <c r="T11" i="11" s="1"/>
  <c r="B11" i="11"/>
  <c r="L11" i="11" s="1"/>
  <c r="A11" i="11"/>
  <c r="K11" i="11" s="1"/>
  <c r="G11" i="11"/>
  <c r="Q11" i="11" s="1"/>
  <c r="D11" i="11"/>
  <c r="F11" i="11"/>
  <c r="P11" i="11" s="1"/>
  <c r="E11" i="11"/>
  <c r="O11" i="11" s="1"/>
  <c r="C11" i="11"/>
  <c r="M11" i="11" s="1"/>
  <c r="I11" i="11"/>
  <c r="S11" i="11" s="1"/>
  <c r="H11" i="11"/>
  <c r="R11" i="11" s="1"/>
  <c r="J12" i="11" l="1"/>
  <c r="T12" i="11" s="1"/>
  <c r="AC13" i="11"/>
  <c r="AF13" i="11"/>
  <c r="X13" i="11"/>
  <c r="Z13" i="11"/>
  <c r="Z14" i="11" s="1"/>
  <c r="AN12" i="11"/>
  <c r="AD13" i="11"/>
  <c r="AB13" i="11"/>
  <c r="AO12" i="11"/>
  <c r="AE13" i="11"/>
  <c r="Y13" i="11"/>
  <c r="G12" i="11"/>
  <c r="Q12" i="11" s="1"/>
  <c r="AK12" i="11"/>
  <c r="AA13" i="11"/>
  <c r="AG13" i="11"/>
  <c r="N11" i="11"/>
  <c r="D12" i="11"/>
  <c r="F12" i="11"/>
  <c r="H12" i="11"/>
  <c r="A12" i="11"/>
  <c r="I12" i="11"/>
  <c r="B12" i="11"/>
  <c r="E12" i="11"/>
  <c r="C12" i="11"/>
  <c r="J13" i="11" l="1"/>
  <c r="T13" i="11" s="1"/>
  <c r="G13" i="11"/>
  <c r="Q13" i="11" s="1"/>
  <c r="AJ13" i="11"/>
  <c r="AM13" i="11"/>
  <c r="AC14" i="11"/>
  <c r="AP13" i="11"/>
  <c r="AF14" i="11"/>
  <c r="AH13" i="11"/>
  <c r="X14" i="11"/>
  <c r="AQ13" i="11"/>
  <c r="AG14" i="11"/>
  <c r="AI13" i="11"/>
  <c r="Y14" i="11"/>
  <c r="AK13" i="11"/>
  <c r="AA14" i="11"/>
  <c r="AN13" i="11"/>
  <c r="AD14" i="11"/>
  <c r="AJ14" i="11"/>
  <c r="Z15" i="11"/>
  <c r="AO13" i="11"/>
  <c r="AE14" i="11"/>
  <c r="AL13" i="11"/>
  <c r="AB14" i="11"/>
  <c r="S12" i="11"/>
  <c r="I13" i="11"/>
  <c r="R12" i="11"/>
  <c r="H13" i="11"/>
  <c r="P12" i="11"/>
  <c r="F13" i="11"/>
  <c r="K12" i="11"/>
  <c r="A13" i="11"/>
  <c r="M12" i="11"/>
  <c r="C13" i="11"/>
  <c r="O12" i="11"/>
  <c r="E13" i="11"/>
  <c r="N12" i="11"/>
  <c r="D13" i="11"/>
  <c r="L12" i="11"/>
  <c r="B13" i="11"/>
  <c r="G14" i="11" l="1"/>
  <c r="G15" i="11" s="1"/>
  <c r="J14" i="11"/>
  <c r="J15" i="11" s="1"/>
  <c r="T15" i="11" s="1"/>
  <c r="AH14" i="11"/>
  <c r="X15" i="11"/>
  <c r="AP14" i="11"/>
  <c r="AF15" i="11"/>
  <c r="AM14" i="11"/>
  <c r="AC15" i="11"/>
  <c r="AL14" i="11"/>
  <c r="AB15" i="11"/>
  <c r="AO14" i="11"/>
  <c r="AE15" i="11"/>
  <c r="AK14" i="11"/>
  <c r="AA15" i="11"/>
  <c r="AQ14" i="11"/>
  <c r="AG15" i="11"/>
  <c r="AJ15" i="11"/>
  <c r="Z16" i="11"/>
  <c r="AI14" i="11"/>
  <c r="Y15" i="11"/>
  <c r="AN14" i="11"/>
  <c r="AD15" i="11"/>
  <c r="N13" i="11"/>
  <c r="D14" i="11"/>
  <c r="O13" i="11"/>
  <c r="E14" i="11"/>
  <c r="K13" i="11"/>
  <c r="A14" i="11"/>
  <c r="S13" i="11"/>
  <c r="I14" i="11"/>
  <c r="M13" i="11"/>
  <c r="C14" i="11"/>
  <c r="P13" i="11"/>
  <c r="F14" i="11"/>
  <c r="L13" i="11"/>
  <c r="B14" i="11"/>
  <c r="R13" i="11"/>
  <c r="H14" i="11"/>
  <c r="Q14" i="11" l="1"/>
  <c r="J16" i="11"/>
  <c r="T16" i="11" s="1"/>
  <c r="T14" i="11"/>
  <c r="AM15" i="11"/>
  <c r="AC16" i="11"/>
  <c r="AP15" i="11"/>
  <c r="AF16" i="11"/>
  <c r="X16" i="11"/>
  <c r="AH15" i="11"/>
  <c r="AQ15" i="11"/>
  <c r="AG16" i="11"/>
  <c r="AK15" i="11"/>
  <c r="AA16" i="11"/>
  <c r="AN15" i="11"/>
  <c r="AD16" i="11"/>
  <c r="AJ16" i="11"/>
  <c r="Z17" i="11"/>
  <c r="AO15" i="11"/>
  <c r="AE16" i="11"/>
  <c r="AL15" i="11"/>
  <c r="AB16" i="11"/>
  <c r="AI15" i="11"/>
  <c r="Y16" i="11"/>
  <c r="Q15" i="11"/>
  <c r="G16" i="11"/>
  <c r="N14" i="11"/>
  <c r="D15" i="11"/>
  <c r="L14" i="11"/>
  <c r="B15" i="11"/>
  <c r="K14" i="11"/>
  <c r="A15" i="11"/>
  <c r="P14" i="11"/>
  <c r="F15" i="11"/>
  <c r="S14" i="11"/>
  <c r="I15" i="11"/>
  <c r="R14" i="11"/>
  <c r="H15" i="11"/>
  <c r="M14" i="11"/>
  <c r="C15" i="11"/>
  <c r="O14" i="11"/>
  <c r="E15" i="11"/>
  <c r="J17" i="11" l="1"/>
  <c r="T17" i="11" s="1"/>
  <c r="AF17" i="11"/>
  <c r="AP16" i="11"/>
  <c r="X17" i="11"/>
  <c r="AH16" i="11"/>
  <c r="AM16" i="11"/>
  <c r="AC17" i="11"/>
  <c r="AL16" i="11"/>
  <c r="AB17" i="11"/>
  <c r="AN16" i="11"/>
  <c r="AD17" i="11"/>
  <c r="AO16" i="11"/>
  <c r="AE17" i="11"/>
  <c r="AK16" i="11"/>
  <c r="AA17" i="11"/>
  <c r="AI16" i="11"/>
  <c r="Y17" i="11"/>
  <c r="AJ17" i="11"/>
  <c r="Z18" i="11"/>
  <c r="AQ16" i="11"/>
  <c r="AG17" i="11"/>
  <c r="Q16" i="11"/>
  <c r="G17" i="11"/>
  <c r="R15" i="11"/>
  <c r="H16" i="11"/>
  <c r="M15" i="11"/>
  <c r="C16" i="11"/>
  <c r="P15" i="11"/>
  <c r="F16" i="11"/>
  <c r="K15" i="11"/>
  <c r="A16" i="11"/>
  <c r="L15" i="11"/>
  <c r="B16" i="11"/>
  <c r="O15" i="11"/>
  <c r="E16" i="11"/>
  <c r="S15" i="11"/>
  <c r="I16" i="11"/>
  <c r="N15" i="11"/>
  <c r="D16" i="11"/>
  <c r="J18" i="11" l="1"/>
  <c r="J19" i="11" s="1"/>
  <c r="AM17" i="11"/>
  <c r="AC18" i="11"/>
  <c r="X18" i="11"/>
  <c r="AH17" i="11"/>
  <c r="AP17" i="11"/>
  <c r="AF18" i="11"/>
  <c r="AJ18" i="11"/>
  <c r="Z19" i="11"/>
  <c r="AK17" i="11"/>
  <c r="AA18" i="11"/>
  <c r="AO17" i="11"/>
  <c r="AE18" i="11"/>
  <c r="AN17" i="11"/>
  <c r="AD18" i="11"/>
  <c r="AQ17" i="11"/>
  <c r="AG18" i="11"/>
  <c r="AI17" i="11"/>
  <c r="Y18" i="11"/>
  <c r="AL17" i="11"/>
  <c r="AB18" i="11"/>
  <c r="K16" i="11"/>
  <c r="A17" i="11"/>
  <c r="O16" i="11"/>
  <c r="E17" i="11"/>
  <c r="Q17" i="11"/>
  <c r="G18" i="11"/>
  <c r="S16" i="11"/>
  <c r="I17" i="11"/>
  <c r="P16" i="11"/>
  <c r="F17" i="11"/>
  <c r="L16" i="11"/>
  <c r="B17" i="11"/>
  <c r="M16" i="11"/>
  <c r="C17" i="11"/>
  <c r="N16" i="11"/>
  <c r="D17" i="11"/>
  <c r="R16" i="11"/>
  <c r="H17" i="11"/>
  <c r="T18" i="11" l="1"/>
  <c r="AF19" i="11"/>
  <c r="AP18" i="11"/>
  <c r="AM18" i="11"/>
  <c r="AC19" i="11"/>
  <c r="X19" i="11"/>
  <c r="AH18" i="11"/>
  <c r="AL18" i="11"/>
  <c r="AB19" i="11"/>
  <c r="AO18" i="11"/>
  <c r="AE19" i="11"/>
  <c r="AI18" i="11"/>
  <c r="Y19" i="11"/>
  <c r="AK18" i="11"/>
  <c r="AA19" i="11"/>
  <c r="AN18" i="11"/>
  <c r="AD19" i="11"/>
  <c r="AJ19" i="11"/>
  <c r="Z20" i="11"/>
  <c r="AQ18" i="11"/>
  <c r="AG19" i="11"/>
  <c r="P17" i="11"/>
  <c r="F18" i="11"/>
  <c r="K17" i="11"/>
  <c r="A18" i="11"/>
  <c r="N17" i="11"/>
  <c r="D18" i="11"/>
  <c r="S17" i="11"/>
  <c r="I18" i="11"/>
  <c r="M17" i="11"/>
  <c r="C18" i="11"/>
  <c r="T19" i="11"/>
  <c r="J20" i="11"/>
  <c r="Q18" i="11"/>
  <c r="G19" i="11"/>
  <c r="R17" i="11"/>
  <c r="H18" i="11"/>
  <c r="L17" i="11"/>
  <c r="B18" i="11"/>
  <c r="O17" i="11"/>
  <c r="E18" i="11"/>
  <c r="AM19" i="11" l="1"/>
  <c r="AC20" i="11"/>
  <c r="AH19" i="11"/>
  <c r="X20" i="11"/>
  <c r="AF20" i="11"/>
  <c r="AP19" i="11"/>
  <c r="AN19" i="11"/>
  <c r="AD20" i="11"/>
  <c r="AO19" i="11"/>
  <c r="AE20" i="11"/>
  <c r="AQ19" i="11"/>
  <c r="AG20" i="11"/>
  <c r="AJ20" i="11"/>
  <c r="Z21" i="11"/>
  <c r="AK19" i="11"/>
  <c r="AA20" i="11"/>
  <c r="AL19" i="11"/>
  <c r="AB20" i="11"/>
  <c r="AI19" i="11"/>
  <c r="Y20" i="11"/>
  <c r="M18" i="11"/>
  <c r="C19" i="11"/>
  <c r="P18" i="11"/>
  <c r="F19" i="11"/>
  <c r="R18" i="11"/>
  <c r="H19" i="11"/>
  <c r="S18" i="11"/>
  <c r="I19" i="11"/>
  <c r="L18" i="11"/>
  <c r="B19" i="11"/>
  <c r="Q19" i="11"/>
  <c r="G20" i="11"/>
  <c r="N18" i="11"/>
  <c r="D19" i="11"/>
  <c r="O18" i="11"/>
  <c r="E19" i="11"/>
  <c r="T20" i="11"/>
  <c r="J21" i="11"/>
  <c r="K18" i="11"/>
  <c r="A19" i="11"/>
  <c r="AP20" i="11" l="1"/>
  <c r="AF21" i="11"/>
  <c r="AM20" i="11"/>
  <c r="AC21" i="11"/>
  <c r="AH20" i="11"/>
  <c r="X21" i="11"/>
  <c r="AQ20" i="11"/>
  <c r="AG21" i="11"/>
  <c r="AL20" i="11"/>
  <c r="AB21" i="11"/>
  <c r="AO20" i="11"/>
  <c r="AE21" i="11"/>
  <c r="AK20" i="11"/>
  <c r="AA21" i="11"/>
  <c r="AI20" i="11"/>
  <c r="Y21" i="11"/>
  <c r="AJ21" i="11"/>
  <c r="Z22" i="11"/>
  <c r="AN20" i="11"/>
  <c r="AD21" i="11"/>
  <c r="T21" i="11"/>
  <c r="J22" i="11"/>
  <c r="M19" i="11"/>
  <c r="C20" i="11"/>
  <c r="O19" i="11"/>
  <c r="E20" i="11"/>
  <c r="S19" i="11"/>
  <c r="I20" i="11"/>
  <c r="N19" i="11"/>
  <c r="D20" i="11"/>
  <c r="L19" i="11"/>
  <c r="B20" i="11"/>
  <c r="R19" i="11"/>
  <c r="H20" i="11"/>
  <c r="K19" i="11"/>
  <c r="A20" i="11"/>
  <c r="Q20" i="11"/>
  <c r="G21" i="11"/>
  <c r="P19" i="11"/>
  <c r="F20" i="11"/>
  <c r="AH21" i="11" l="1"/>
  <c r="X22" i="11"/>
  <c r="AC22" i="11"/>
  <c r="AM21" i="11"/>
  <c r="AP21" i="11"/>
  <c r="AF22" i="11"/>
  <c r="AL21" i="11"/>
  <c r="AB22" i="11"/>
  <c r="AQ21" i="11"/>
  <c r="AG22" i="11"/>
  <c r="AJ22" i="11"/>
  <c r="Z23" i="11"/>
  <c r="AO21" i="11"/>
  <c r="AE22" i="11"/>
  <c r="AI21" i="11"/>
  <c r="Y22" i="11"/>
  <c r="AN21" i="11"/>
  <c r="AD22" i="11"/>
  <c r="AK21" i="11"/>
  <c r="AA22" i="11"/>
  <c r="T22" i="11"/>
  <c r="J23" i="11"/>
  <c r="K20" i="11"/>
  <c r="A21" i="11"/>
  <c r="S20" i="11"/>
  <c r="I21" i="11"/>
  <c r="Q21" i="11"/>
  <c r="G22" i="11"/>
  <c r="N20" i="11"/>
  <c r="D21" i="11"/>
  <c r="R20" i="11"/>
  <c r="H21" i="11"/>
  <c r="O20" i="11"/>
  <c r="E21" i="11"/>
  <c r="P20" i="11"/>
  <c r="F21" i="11"/>
  <c r="L20" i="11"/>
  <c r="B21" i="11"/>
  <c r="M20" i="11"/>
  <c r="C21" i="11"/>
  <c r="AC23" i="11" l="1"/>
  <c r="AM22" i="11"/>
  <c r="AP22" i="11"/>
  <c r="AF23" i="11"/>
  <c r="AH22" i="11"/>
  <c r="X23" i="11"/>
  <c r="AO22" i="11"/>
  <c r="AE23" i="11"/>
  <c r="AJ23" i="11"/>
  <c r="Z24" i="11"/>
  <c r="AN22" i="11"/>
  <c r="AD23" i="11"/>
  <c r="AK22" i="11"/>
  <c r="AA23" i="11"/>
  <c r="AI22" i="11"/>
  <c r="Y23" i="11"/>
  <c r="AL22" i="11"/>
  <c r="AB23" i="11"/>
  <c r="AQ22" i="11"/>
  <c r="AG23" i="11"/>
  <c r="L21" i="11"/>
  <c r="B22" i="11"/>
  <c r="T23" i="11"/>
  <c r="J24" i="11"/>
  <c r="P21" i="11"/>
  <c r="F22" i="11"/>
  <c r="Q22" i="11"/>
  <c r="G23" i="11"/>
  <c r="N21" i="11"/>
  <c r="D22" i="11"/>
  <c r="O21" i="11"/>
  <c r="E22" i="11"/>
  <c r="S21" i="11"/>
  <c r="I22" i="11"/>
  <c r="M21" i="11"/>
  <c r="C22" i="11"/>
  <c r="R21" i="11"/>
  <c r="H22" i="11"/>
  <c r="K21" i="11"/>
  <c r="A22" i="11"/>
  <c r="AP23" i="11" l="1"/>
  <c r="AF24" i="11"/>
  <c r="AH23" i="11"/>
  <c r="X24" i="11"/>
  <c r="AM23" i="11"/>
  <c r="AC24" i="11"/>
  <c r="AI23" i="11"/>
  <c r="Y24" i="11"/>
  <c r="AQ23" i="11"/>
  <c r="AG24" i="11"/>
  <c r="AK23" i="11"/>
  <c r="AA24" i="11"/>
  <c r="AL23" i="11"/>
  <c r="AB24" i="11"/>
  <c r="AO23" i="11"/>
  <c r="AE24" i="11"/>
  <c r="AN23" i="11"/>
  <c r="AD24" i="11"/>
  <c r="AJ24" i="11"/>
  <c r="Z25" i="11"/>
  <c r="R22" i="11"/>
  <c r="H23" i="11"/>
  <c r="L22" i="11"/>
  <c r="B23" i="11"/>
  <c r="M22" i="11"/>
  <c r="C23" i="11"/>
  <c r="Q23" i="11"/>
  <c r="G24" i="11"/>
  <c r="N22" i="11"/>
  <c r="D23" i="11"/>
  <c r="S22" i="11"/>
  <c r="I23" i="11"/>
  <c r="P22" i="11"/>
  <c r="F23" i="11"/>
  <c r="K22" i="11"/>
  <c r="A23" i="11"/>
  <c r="O22" i="11"/>
  <c r="E23" i="11"/>
  <c r="T24" i="11"/>
  <c r="J25" i="11"/>
  <c r="AC25" i="11" l="1"/>
  <c r="AM24" i="11"/>
  <c r="AH24" i="11"/>
  <c r="X25" i="11"/>
  <c r="AP24" i="11"/>
  <c r="AF25" i="11"/>
  <c r="AK24" i="11"/>
  <c r="AA25" i="11"/>
  <c r="AQ24" i="11"/>
  <c r="AG25" i="11"/>
  <c r="AO24" i="11"/>
  <c r="AE25" i="11"/>
  <c r="AJ25" i="11"/>
  <c r="Z26" i="11"/>
  <c r="AL24" i="11"/>
  <c r="AB25" i="11"/>
  <c r="AN24" i="11"/>
  <c r="AD25" i="11"/>
  <c r="AI24" i="11"/>
  <c r="Y25" i="11"/>
  <c r="O23" i="11"/>
  <c r="E24" i="11"/>
  <c r="R23" i="11"/>
  <c r="H24" i="11"/>
  <c r="K23" i="11"/>
  <c r="A24" i="11"/>
  <c r="Q24" i="11"/>
  <c r="G25" i="11"/>
  <c r="N23" i="11"/>
  <c r="D24" i="11"/>
  <c r="P23" i="11"/>
  <c r="F24" i="11"/>
  <c r="M23" i="11"/>
  <c r="C24" i="11"/>
  <c r="T25" i="11"/>
  <c r="J26" i="11"/>
  <c r="S23" i="11"/>
  <c r="I24" i="11"/>
  <c r="L23" i="11"/>
  <c r="B24" i="11"/>
  <c r="AP25" i="11" l="1"/>
  <c r="AF26" i="11"/>
  <c r="AH25" i="11"/>
  <c r="X26" i="11"/>
  <c r="AM25" i="11"/>
  <c r="AC26" i="11"/>
  <c r="AN25" i="11"/>
  <c r="AD26" i="11"/>
  <c r="AQ25" i="11"/>
  <c r="AG26" i="11"/>
  <c r="AI25" i="11"/>
  <c r="Y26" i="11"/>
  <c r="AJ26" i="11"/>
  <c r="Z27" i="11"/>
  <c r="AK25" i="11"/>
  <c r="AA26" i="11"/>
  <c r="AO25" i="11"/>
  <c r="AE26" i="11"/>
  <c r="AL25" i="11"/>
  <c r="AB26" i="11"/>
  <c r="S24" i="11"/>
  <c r="I25" i="11"/>
  <c r="O24" i="11"/>
  <c r="E25" i="11"/>
  <c r="T26" i="11"/>
  <c r="J27" i="11"/>
  <c r="Q25" i="11"/>
  <c r="G26" i="11"/>
  <c r="N24" i="11"/>
  <c r="D25" i="11"/>
  <c r="M24" i="11"/>
  <c r="C25" i="11"/>
  <c r="K24" i="11"/>
  <c r="A25" i="11"/>
  <c r="L24" i="11"/>
  <c r="B25" i="11"/>
  <c r="P24" i="11"/>
  <c r="F25" i="11"/>
  <c r="R24" i="11"/>
  <c r="H25" i="11"/>
  <c r="AM26" i="11" l="1"/>
  <c r="AC27" i="11"/>
  <c r="X27" i="11"/>
  <c r="AH26" i="11"/>
  <c r="AF27" i="11"/>
  <c r="AP26" i="11"/>
  <c r="AQ26" i="11"/>
  <c r="AG27" i="11"/>
  <c r="AN26" i="11"/>
  <c r="AD27" i="11"/>
  <c r="AL26" i="11"/>
  <c r="AB27" i="11"/>
  <c r="AJ27" i="11"/>
  <c r="Z28" i="11"/>
  <c r="AO26" i="11"/>
  <c r="AE27" i="11"/>
  <c r="AI26" i="11"/>
  <c r="Y27" i="11"/>
  <c r="AK26" i="11"/>
  <c r="AA27" i="11"/>
  <c r="N25" i="11"/>
  <c r="D26" i="11"/>
  <c r="S25" i="11"/>
  <c r="I26" i="11"/>
  <c r="L25" i="11"/>
  <c r="B26" i="11"/>
  <c r="Q26" i="11"/>
  <c r="G27" i="11"/>
  <c r="P25" i="11"/>
  <c r="F26" i="11"/>
  <c r="K25" i="11"/>
  <c r="A26" i="11"/>
  <c r="T27" i="11"/>
  <c r="J28" i="11"/>
  <c r="R25" i="11"/>
  <c r="H26" i="11"/>
  <c r="M25" i="11"/>
  <c r="C26" i="11"/>
  <c r="O25" i="11"/>
  <c r="E26" i="11"/>
  <c r="AH27" i="11" l="1"/>
  <c r="X28" i="11"/>
  <c r="AC28" i="11"/>
  <c r="AM27" i="11"/>
  <c r="AP27" i="11"/>
  <c r="AF28" i="11"/>
  <c r="AN27" i="11"/>
  <c r="AD28" i="11"/>
  <c r="AL27" i="11"/>
  <c r="AB28" i="11"/>
  <c r="AO27" i="11"/>
  <c r="AE28" i="11"/>
  <c r="AK27" i="11"/>
  <c r="AA28" i="11"/>
  <c r="AJ28" i="11"/>
  <c r="Z29" i="11"/>
  <c r="AI27" i="11"/>
  <c r="Y28" i="11"/>
  <c r="AQ27" i="11"/>
  <c r="AG28" i="11"/>
  <c r="S26" i="11"/>
  <c r="I27" i="11"/>
  <c r="Q27" i="11"/>
  <c r="G28" i="11"/>
  <c r="L26" i="11"/>
  <c r="B27" i="11"/>
  <c r="M26" i="11"/>
  <c r="C27" i="11"/>
  <c r="N26" i="11"/>
  <c r="D27" i="11"/>
  <c r="R26" i="11"/>
  <c r="H27" i="11"/>
  <c r="T28" i="11"/>
  <c r="J29" i="11"/>
  <c r="O26" i="11"/>
  <c r="E27" i="11"/>
  <c r="K26" i="11"/>
  <c r="A27" i="11"/>
  <c r="P26" i="11"/>
  <c r="F27" i="11"/>
  <c r="AM28" i="11" l="1"/>
  <c r="AC29" i="11"/>
  <c r="AP28" i="11"/>
  <c r="AF29" i="11"/>
  <c r="AH28" i="11"/>
  <c r="X29" i="11"/>
  <c r="AO28" i="11"/>
  <c r="AE29" i="11"/>
  <c r="AJ29" i="11"/>
  <c r="Z30" i="11"/>
  <c r="AL28" i="11"/>
  <c r="AB29" i="11"/>
  <c r="AN28" i="11"/>
  <c r="AD29" i="11"/>
  <c r="AQ28" i="11"/>
  <c r="AG29" i="11"/>
  <c r="AI28" i="11"/>
  <c r="Y29" i="11"/>
  <c r="AK28" i="11"/>
  <c r="AA29" i="11"/>
  <c r="O27" i="11"/>
  <c r="E28" i="11"/>
  <c r="L27" i="11"/>
  <c r="B28" i="11"/>
  <c r="R27" i="11"/>
  <c r="H28" i="11"/>
  <c r="M27" i="11"/>
  <c r="C28" i="11"/>
  <c r="T29" i="11"/>
  <c r="J30" i="11"/>
  <c r="K27" i="11"/>
  <c r="A28" i="11"/>
  <c r="S27" i="11"/>
  <c r="I28" i="11"/>
  <c r="P27" i="11"/>
  <c r="F28" i="11"/>
  <c r="Q28" i="11"/>
  <c r="G29" i="11"/>
  <c r="N27" i="11"/>
  <c r="D28" i="11"/>
  <c r="AH29" i="11" l="1"/>
  <c r="X30" i="11"/>
  <c r="AM29" i="11"/>
  <c r="AC30" i="11"/>
  <c r="AP29" i="11"/>
  <c r="AF30" i="11"/>
  <c r="AN29" i="11"/>
  <c r="AD30" i="11"/>
  <c r="AI29" i="11"/>
  <c r="Y30" i="11"/>
  <c r="AL29" i="11"/>
  <c r="AB30" i="11"/>
  <c r="AK29" i="11"/>
  <c r="AA30" i="11"/>
  <c r="AJ30" i="11"/>
  <c r="Z31" i="11"/>
  <c r="AO29" i="11"/>
  <c r="AE30" i="11"/>
  <c r="AQ29" i="11"/>
  <c r="AG30" i="11"/>
  <c r="M28" i="11"/>
  <c r="C29" i="11"/>
  <c r="P28" i="11"/>
  <c r="F29" i="11"/>
  <c r="L28" i="11"/>
  <c r="B29" i="11"/>
  <c r="S28" i="11"/>
  <c r="I29" i="11"/>
  <c r="R28" i="11"/>
  <c r="H29" i="11"/>
  <c r="N28" i="11"/>
  <c r="D29" i="11"/>
  <c r="Q29" i="11"/>
  <c r="G30" i="11"/>
  <c r="O28" i="11"/>
  <c r="E29" i="11"/>
  <c r="K28" i="11"/>
  <c r="A29" i="11"/>
  <c r="T30" i="11"/>
  <c r="J31" i="11"/>
  <c r="AP30" i="11" l="1"/>
  <c r="AF31" i="11"/>
  <c r="AM30" i="11"/>
  <c r="AC31" i="11"/>
  <c r="AH30" i="11"/>
  <c r="X31" i="11"/>
  <c r="AL30" i="11"/>
  <c r="AB31" i="11"/>
  <c r="AI30" i="11"/>
  <c r="Y31" i="11"/>
  <c r="AQ30" i="11"/>
  <c r="AG31" i="11"/>
  <c r="AJ31" i="11"/>
  <c r="Z32" i="11"/>
  <c r="AN30" i="11"/>
  <c r="AD31" i="11"/>
  <c r="AO30" i="11"/>
  <c r="AE31" i="11"/>
  <c r="AK30" i="11"/>
  <c r="AA31" i="11"/>
  <c r="S29" i="11"/>
  <c r="I30" i="11"/>
  <c r="N29" i="11"/>
  <c r="D30" i="11"/>
  <c r="O29" i="11"/>
  <c r="E30" i="11"/>
  <c r="Q30" i="11"/>
  <c r="G31" i="11"/>
  <c r="P29" i="11"/>
  <c r="F30" i="11"/>
  <c r="M29" i="11"/>
  <c r="C30" i="11"/>
  <c r="L29" i="11"/>
  <c r="B30" i="11"/>
  <c r="T31" i="11"/>
  <c r="J32" i="11"/>
  <c r="K29" i="11"/>
  <c r="A30" i="11"/>
  <c r="R29" i="11"/>
  <c r="H30" i="11"/>
  <c r="AH31" i="11" l="1"/>
  <c r="X32" i="11"/>
  <c r="AM31" i="11"/>
  <c r="AC32" i="11"/>
  <c r="AP31" i="11"/>
  <c r="AF32" i="11"/>
  <c r="AO31" i="11"/>
  <c r="AE32" i="11"/>
  <c r="AI31" i="11"/>
  <c r="Y32" i="11"/>
  <c r="AN31" i="11"/>
  <c r="AD32" i="11"/>
  <c r="AJ32" i="11"/>
  <c r="Z33" i="11"/>
  <c r="AL31" i="11"/>
  <c r="AB32" i="11"/>
  <c r="AK31" i="11"/>
  <c r="AA32" i="11"/>
  <c r="AQ31" i="11"/>
  <c r="AG32" i="11"/>
  <c r="Q31" i="11"/>
  <c r="G32" i="11"/>
  <c r="M30" i="11"/>
  <c r="C31" i="11"/>
  <c r="O30" i="11"/>
  <c r="E31" i="11"/>
  <c r="N30" i="11"/>
  <c r="D31" i="11"/>
  <c r="S30" i="11"/>
  <c r="I31" i="11"/>
  <c r="T32" i="11"/>
  <c r="J33" i="11"/>
  <c r="L30" i="11"/>
  <c r="B31" i="11"/>
  <c r="R30" i="11"/>
  <c r="H31" i="11"/>
  <c r="K30" i="11"/>
  <c r="A31" i="11"/>
  <c r="P30" i="11"/>
  <c r="F31" i="11"/>
  <c r="AP32" i="11" l="1"/>
  <c r="AF33" i="11"/>
  <c r="AH32" i="11"/>
  <c r="X33" i="11"/>
  <c r="AC33" i="11"/>
  <c r="AM32" i="11"/>
  <c r="AK32" i="11"/>
  <c r="AA33" i="11"/>
  <c r="AL32" i="11"/>
  <c r="AB33" i="11"/>
  <c r="AN32" i="11"/>
  <c r="AD33" i="11"/>
  <c r="AI32" i="11"/>
  <c r="Y33" i="11"/>
  <c r="AQ32" i="11"/>
  <c r="AG33" i="11"/>
  <c r="AJ33" i="11"/>
  <c r="Z34" i="11"/>
  <c r="AO32" i="11"/>
  <c r="AE33" i="11"/>
  <c r="N31" i="11"/>
  <c r="D32" i="11"/>
  <c r="O31" i="11"/>
  <c r="E32" i="11"/>
  <c r="T33" i="11"/>
  <c r="J34" i="11"/>
  <c r="R31" i="11"/>
  <c r="H32" i="11"/>
  <c r="L31" i="11"/>
  <c r="B32" i="11"/>
  <c r="K31" i="11"/>
  <c r="A32" i="11"/>
  <c r="Q32" i="11"/>
  <c r="G33" i="11"/>
  <c r="P31" i="11"/>
  <c r="F32" i="11"/>
  <c r="M31" i="11"/>
  <c r="C32" i="11"/>
  <c r="S31" i="11"/>
  <c r="I32" i="11"/>
  <c r="AP33" i="11" l="1"/>
  <c r="AF34" i="11"/>
  <c r="AC34" i="11"/>
  <c r="AM33" i="11"/>
  <c r="AH33" i="11"/>
  <c r="X34" i="11"/>
  <c r="AQ33" i="11"/>
  <c r="AG34" i="11"/>
  <c r="AN33" i="11"/>
  <c r="AD34" i="11"/>
  <c r="AL33" i="11"/>
  <c r="AB34" i="11"/>
  <c r="AO33" i="11"/>
  <c r="AE34" i="11"/>
  <c r="AJ34" i="11"/>
  <c r="Z35" i="11"/>
  <c r="AI33" i="11"/>
  <c r="Y34" i="11"/>
  <c r="AK33" i="11"/>
  <c r="AA34" i="11"/>
  <c r="P32" i="11"/>
  <c r="F33" i="11"/>
  <c r="R32" i="11"/>
  <c r="H33" i="11"/>
  <c r="Q33" i="11"/>
  <c r="G34" i="11"/>
  <c r="O32" i="11"/>
  <c r="E33" i="11"/>
  <c r="T34" i="11"/>
  <c r="J35" i="11"/>
  <c r="S32" i="11"/>
  <c r="I33" i="11"/>
  <c r="K32" i="11"/>
  <c r="A33" i="11"/>
  <c r="M32" i="11"/>
  <c r="C33" i="11"/>
  <c r="L32" i="11"/>
  <c r="B33" i="11"/>
  <c r="N32" i="11"/>
  <c r="D33" i="11"/>
  <c r="AM34" i="11" l="1"/>
  <c r="AC35" i="11"/>
  <c r="AH34" i="11"/>
  <c r="X35" i="11"/>
  <c r="AP34" i="11"/>
  <c r="AF35" i="11"/>
  <c r="AK34" i="11"/>
  <c r="AA35" i="11"/>
  <c r="AO34" i="11"/>
  <c r="AE35" i="11"/>
  <c r="AN34" i="11"/>
  <c r="AD35" i="11"/>
  <c r="AJ35" i="11"/>
  <c r="Z36" i="11"/>
  <c r="AI34" i="11"/>
  <c r="Y35" i="11"/>
  <c r="AQ34" i="11"/>
  <c r="AG35" i="11"/>
  <c r="AL34" i="11"/>
  <c r="AB35" i="11"/>
  <c r="M33" i="11"/>
  <c r="C34" i="11"/>
  <c r="O33" i="11"/>
  <c r="E34" i="11"/>
  <c r="Q34" i="11"/>
  <c r="G35" i="11"/>
  <c r="R33" i="11"/>
  <c r="H34" i="11"/>
  <c r="K33" i="11"/>
  <c r="A34" i="11"/>
  <c r="N33" i="11"/>
  <c r="D34" i="11"/>
  <c r="L33" i="11"/>
  <c r="B34" i="11"/>
  <c r="P33" i="11"/>
  <c r="F34" i="11"/>
  <c r="S33" i="11"/>
  <c r="I34" i="11"/>
  <c r="T35" i="11"/>
  <c r="J36" i="11"/>
  <c r="AP35" i="11" l="1"/>
  <c r="AF36" i="11"/>
  <c r="AH35" i="11"/>
  <c r="X36" i="11"/>
  <c r="AM35" i="11"/>
  <c r="AC36" i="11"/>
  <c r="AO35" i="11"/>
  <c r="AE36" i="11"/>
  <c r="AK35" i="11"/>
  <c r="AA36" i="11"/>
  <c r="AL35" i="11"/>
  <c r="AB36" i="11"/>
  <c r="AQ35" i="11"/>
  <c r="AG36" i="11"/>
  <c r="AI35" i="11"/>
  <c r="Y36" i="11"/>
  <c r="AJ36" i="11"/>
  <c r="Z37" i="11"/>
  <c r="AN35" i="11"/>
  <c r="AD36" i="11"/>
  <c r="P34" i="11"/>
  <c r="F35" i="11"/>
  <c r="L34" i="11"/>
  <c r="B35" i="11"/>
  <c r="N34" i="11"/>
  <c r="D35" i="11"/>
  <c r="R34" i="11"/>
  <c r="H35" i="11"/>
  <c r="Q35" i="11"/>
  <c r="G36" i="11"/>
  <c r="K34" i="11"/>
  <c r="A35" i="11"/>
  <c r="M34" i="11"/>
  <c r="C35" i="11"/>
  <c r="T36" i="11"/>
  <c r="J37" i="11"/>
  <c r="O34" i="11"/>
  <c r="E35" i="11"/>
  <c r="S34" i="11"/>
  <c r="I35" i="11"/>
  <c r="AM36" i="11" l="1"/>
  <c r="AC37" i="11"/>
  <c r="X37" i="11"/>
  <c r="AH36" i="11"/>
  <c r="AF37" i="11"/>
  <c r="AP36" i="11"/>
  <c r="AI36" i="11"/>
  <c r="Y37" i="11"/>
  <c r="AK36" i="11"/>
  <c r="AA37" i="11"/>
  <c r="AN36" i="11"/>
  <c r="AD37" i="11"/>
  <c r="AQ36" i="11"/>
  <c r="AG37" i="11"/>
  <c r="AO36" i="11"/>
  <c r="AE37" i="11"/>
  <c r="AJ37" i="11"/>
  <c r="Z38" i="11"/>
  <c r="AL36" i="11"/>
  <c r="AB37" i="11"/>
  <c r="N35" i="11"/>
  <c r="D36" i="11"/>
  <c r="L35" i="11"/>
  <c r="B36" i="11"/>
  <c r="T37" i="11"/>
  <c r="J38" i="11"/>
  <c r="R35" i="11"/>
  <c r="H36" i="11"/>
  <c r="M35" i="11"/>
  <c r="C36" i="11"/>
  <c r="S35" i="11"/>
  <c r="I36" i="11"/>
  <c r="Q36" i="11"/>
  <c r="G37" i="11"/>
  <c r="P35" i="11"/>
  <c r="F36" i="11"/>
  <c r="K35" i="11"/>
  <c r="A36" i="11"/>
  <c r="O35" i="11"/>
  <c r="E36" i="11"/>
  <c r="AP37" i="11" l="1"/>
  <c r="AF38" i="11"/>
  <c r="AH37" i="11"/>
  <c r="X38" i="11"/>
  <c r="AC38" i="11"/>
  <c r="AM37" i="11"/>
  <c r="AJ38" i="11"/>
  <c r="Z39" i="11"/>
  <c r="AK37" i="11"/>
  <c r="AA38" i="11"/>
  <c r="AO37" i="11"/>
  <c r="AE38" i="11"/>
  <c r="AQ37" i="11"/>
  <c r="AG38" i="11"/>
  <c r="AL37" i="11"/>
  <c r="AB38" i="11"/>
  <c r="AN37" i="11"/>
  <c r="AD38" i="11"/>
  <c r="AI37" i="11"/>
  <c r="Y38" i="11"/>
  <c r="R36" i="11"/>
  <c r="H37" i="11"/>
  <c r="T38" i="11"/>
  <c r="J39" i="11"/>
  <c r="L36" i="11"/>
  <c r="B37" i="11"/>
  <c r="Q37" i="11"/>
  <c r="G38" i="11"/>
  <c r="O36" i="11"/>
  <c r="E37" i="11"/>
  <c r="M36" i="11"/>
  <c r="C37" i="11"/>
  <c r="N36" i="11"/>
  <c r="D37" i="11"/>
  <c r="P36" i="11"/>
  <c r="F37" i="11"/>
  <c r="S36" i="11"/>
  <c r="I37" i="11"/>
  <c r="K36" i="11"/>
  <c r="A37" i="11"/>
  <c r="AM38" i="11" l="1"/>
  <c r="AC39" i="11"/>
  <c r="AH38" i="11"/>
  <c r="X39" i="11"/>
  <c r="AP38" i="11"/>
  <c r="AF39" i="11"/>
  <c r="AL38" i="11"/>
  <c r="AB39" i="11"/>
  <c r="AI38" i="11"/>
  <c r="Y39" i="11"/>
  <c r="AO38" i="11"/>
  <c r="AE39" i="11"/>
  <c r="AK38" i="11"/>
  <c r="AA39" i="11"/>
  <c r="AN38" i="11"/>
  <c r="AD39" i="11"/>
  <c r="AJ39" i="11"/>
  <c r="Z40" i="11"/>
  <c r="AQ38" i="11"/>
  <c r="AG39" i="11"/>
  <c r="P37" i="11"/>
  <c r="F38" i="11"/>
  <c r="L37" i="11"/>
  <c r="B38" i="11"/>
  <c r="T39" i="11"/>
  <c r="J40" i="11"/>
  <c r="N37" i="11"/>
  <c r="D38" i="11"/>
  <c r="S37" i="11"/>
  <c r="I38" i="11"/>
  <c r="R37" i="11"/>
  <c r="H38" i="11"/>
  <c r="Q38" i="11"/>
  <c r="G39" i="11"/>
  <c r="K37" i="11"/>
  <c r="A38" i="11"/>
  <c r="M37" i="11"/>
  <c r="C38" i="11"/>
  <c r="O37" i="11"/>
  <c r="E38" i="11"/>
  <c r="AP39" i="11" l="1"/>
  <c r="AF40" i="11"/>
  <c r="AC40" i="11"/>
  <c r="AM39" i="11"/>
  <c r="AH39" i="11"/>
  <c r="X40" i="11"/>
  <c r="AI39" i="11"/>
  <c r="Y40" i="11"/>
  <c r="AN39" i="11"/>
  <c r="AD40" i="11"/>
  <c r="AK39" i="11"/>
  <c r="AA40" i="11"/>
  <c r="AQ39" i="11"/>
  <c r="AG40" i="11"/>
  <c r="AJ40" i="11"/>
  <c r="Z41" i="11"/>
  <c r="AO39" i="11"/>
  <c r="AE40" i="11"/>
  <c r="AL39" i="11"/>
  <c r="AB40" i="11"/>
  <c r="Q39" i="11"/>
  <c r="G40" i="11"/>
  <c r="L38" i="11"/>
  <c r="B39" i="11"/>
  <c r="K38" i="11"/>
  <c r="A39" i="11"/>
  <c r="T40" i="11"/>
  <c r="J41" i="11"/>
  <c r="M38" i="11"/>
  <c r="C39" i="11"/>
  <c r="P38" i="11"/>
  <c r="F39" i="11"/>
  <c r="N38" i="11"/>
  <c r="D39" i="11"/>
  <c r="O38" i="11"/>
  <c r="E39" i="11"/>
  <c r="R38" i="11"/>
  <c r="H39" i="11"/>
  <c r="S38" i="11"/>
  <c r="I39" i="11"/>
  <c r="AH40" i="11" l="1"/>
  <c r="X41" i="11"/>
  <c r="AM40" i="11"/>
  <c r="AC41" i="11"/>
  <c r="AF41" i="11"/>
  <c r="AP40" i="11"/>
  <c r="AJ41" i="11"/>
  <c r="Z42" i="11"/>
  <c r="AQ40" i="11"/>
  <c r="AG41" i="11"/>
  <c r="AN40" i="11"/>
  <c r="AD41" i="11"/>
  <c r="AL40" i="11"/>
  <c r="AB41" i="11"/>
  <c r="AI40" i="11"/>
  <c r="Y41" i="11"/>
  <c r="AO40" i="11"/>
  <c r="AE41" i="11"/>
  <c r="AK40" i="11"/>
  <c r="AA41" i="11"/>
  <c r="O39" i="11"/>
  <c r="E40" i="11"/>
  <c r="K39" i="11"/>
  <c r="A40" i="11"/>
  <c r="P39" i="11"/>
  <c r="F40" i="11"/>
  <c r="T41" i="11"/>
  <c r="J42" i="11"/>
  <c r="N39" i="11"/>
  <c r="D40" i="11"/>
  <c r="S39" i="11"/>
  <c r="I40" i="11"/>
  <c r="M39" i="11"/>
  <c r="C40" i="11"/>
  <c r="Q40" i="11"/>
  <c r="G41" i="11"/>
  <c r="L39" i="11"/>
  <c r="B40" i="11"/>
  <c r="R39" i="11"/>
  <c r="H40" i="11"/>
  <c r="AH41" i="11" l="1"/>
  <c r="X42" i="11"/>
  <c r="AP41" i="11"/>
  <c r="AF42" i="11"/>
  <c r="AM41" i="11"/>
  <c r="AC42" i="11"/>
  <c r="AQ41" i="11"/>
  <c r="AG42" i="11"/>
  <c r="AI41" i="11"/>
  <c r="Y42" i="11"/>
  <c r="AN41" i="11"/>
  <c r="AD42" i="11"/>
  <c r="AK41" i="11"/>
  <c r="AA42" i="11"/>
  <c r="AO41" i="11"/>
  <c r="AE42" i="11"/>
  <c r="AL41" i="11"/>
  <c r="AB42" i="11"/>
  <c r="AJ42" i="11"/>
  <c r="Z43" i="11"/>
  <c r="Q41" i="11"/>
  <c r="G42" i="11"/>
  <c r="P40" i="11"/>
  <c r="F41" i="11"/>
  <c r="K40" i="11"/>
  <c r="A41" i="11"/>
  <c r="T42" i="11"/>
  <c r="J43" i="11"/>
  <c r="M40" i="11"/>
  <c r="C41" i="11"/>
  <c r="N40" i="11"/>
  <c r="D41" i="11"/>
  <c r="O40" i="11"/>
  <c r="E41" i="11"/>
  <c r="R40" i="11"/>
  <c r="H41" i="11"/>
  <c r="S40" i="11"/>
  <c r="I41" i="11"/>
  <c r="L40" i="11"/>
  <c r="B41" i="11"/>
  <c r="AM42" i="11" l="1"/>
  <c r="AC43" i="11"/>
  <c r="AH42" i="11"/>
  <c r="X43" i="11"/>
  <c r="AP42" i="11"/>
  <c r="AF43" i="11"/>
  <c r="AL42" i="11"/>
  <c r="AB43" i="11"/>
  <c r="AO42" i="11"/>
  <c r="AE43" i="11"/>
  <c r="AK42" i="11"/>
  <c r="AA43" i="11"/>
  <c r="AN42" i="11"/>
  <c r="AD43" i="11"/>
  <c r="AJ43" i="11"/>
  <c r="Z44" i="11"/>
  <c r="AQ42" i="11"/>
  <c r="AG43" i="11"/>
  <c r="AI42" i="11"/>
  <c r="Y43" i="11"/>
  <c r="K41" i="11"/>
  <c r="A42" i="11"/>
  <c r="N41" i="11"/>
  <c r="D42" i="11"/>
  <c r="T43" i="11"/>
  <c r="J44" i="11"/>
  <c r="L41" i="11"/>
  <c r="B42" i="11"/>
  <c r="S41" i="11"/>
  <c r="I42" i="11"/>
  <c r="Q42" i="11"/>
  <c r="G43" i="11"/>
  <c r="R41" i="11"/>
  <c r="H42" i="11"/>
  <c r="O41" i="11"/>
  <c r="E42" i="11"/>
  <c r="P41" i="11"/>
  <c r="F42" i="11"/>
  <c r="M41" i="11"/>
  <c r="C42" i="11"/>
  <c r="AH43" i="11" l="1"/>
  <c r="X44" i="11"/>
  <c r="AF44" i="11"/>
  <c r="AP43" i="11"/>
  <c r="AM43" i="11"/>
  <c r="AC44" i="11"/>
  <c r="AJ44" i="11"/>
  <c r="Z45" i="11"/>
  <c r="AQ43" i="11"/>
  <c r="AG44" i="11"/>
  <c r="AN43" i="11"/>
  <c r="AD44" i="11"/>
  <c r="AO43" i="11"/>
  <c r="AE44" i="11"/>
  <c r="AK43" i="11"/>
  <c r="AA44" i="11"/>
  <c r="AI43" i="11"/>
  <c r="Y44" i="11"/>
  <c r="AL43" i="11"/>
  <c r="AB44" i="11"/>
  <c r="O42" i="11"/>
  <c r="E43" i="11"/>
  <c r="T44" i="11"/>
  <c r="J45" i="11"/>
  <c r="M42" i="11"/>
  <c r="C43" i="11"/>
  <c r="Q43" i="11"/>
  <c r="G44" i="11"/>
  <c r="L42" i="11"/>
  <c r="B43" i="11"/>
  <c r="R42" i="11"/>
  <c r="H43" i="11"/>
  <c r="P42" i="11"/>
  <c r="F43" i="11"/>
  <c r="S42" i="11"/>
  <c r="I43" i="11"/>
  <c r="K42" i="11"/>
  <c r="A43" i="11"/>
  <c r="N42" i="11"/>
  <c r="D43" i="11"/>
  <c r="AF45" i="11" l="1"/>
  <c r="AP44" i="11"/>
  <c r="AH44" i="11"/>
  <c r="X45" i="11"/>
  <c r="AC45" i="11"/>
  <c r="AM44" i="11"/>
  <c r="AI44" i="11"/>
  <c r="Y45" i="11"/>
  <c r="AK44" i="11"/>
  <c r="AA45" i="11"/>
  <c r="AO44" i="11"/>
  <c r="AE45" i="11"/>
  <c r="AQ44" i="11"/>
  <c r="AG45" i="11"/>
  <c r="AL44" i="11"/>
  <c r="AB45" i="11"/>
  <c r="AN44" i="11"/>
  <c r="AD45" i="11"/>
  <c r="AJ45" i="11"/>
  <c r="Z46" i="11"/>
  <c r="Q44" i="11"/>
  <c r="G45" i="11"/>
  <c r="P43" i="11"/>
  <c r="F44" i="11"/>
  <c r="R43" i="11"/>
  <c r="H44" i="11"/>
  <c r="S43" i="11"/>
  <c r="I44" i="11"/>
  <c r="M43" i="11"/>
  <c r="C44" i="11"/>
  <c r="K43" i="11"/>
  <c r="A44" i="11"/>
  <c r="O43" i="11"/>
  <c r="E44" i="11"/>
  <c r="N43" i="11"/>
  <c r="D44" i="11"/>
  <c r="T45" i="11"/>
  <c r="J46" i="11"/>
  <c r="L43" i="11"/>
  <c r="B44" i="11"/>
  <c r="X46" i="11" l="1"/>
  <c r="AH45" i="11"/>
  <c r="AM45" i="11"/>
  <c r="AC46" i="11"/>
  <c r="AP45" i="11"/>
  <c r="AF46" i="11"/>
  <c r="AL45" i="11"/>
  <c r="AB46" i="11"/>
  <c r="AK45" i="11"/>
  <c r="AA46" i="11"/>
  <c r="AJ46" i="11"/>
  <c r="Z47" i="11"/>
  <c r="AQ45" i="11"/>
  <c r="AG46" i="11"/>
  <c r="AN45" i="11"/>
  <c r="AD46" i="11"/>
  <c r="AI45" i="11"/>
  <c r="Y46" i="11"/>
  <c r="AO45" i="11"/>
  <c r="AE46" i="11"/>
  <c r="O44" i="11"/>
  <c r="E45" i="11"/>
  <c r="K44" i="11"/>
  <c r="A45" i="11"/>
  <c r="N44" i="11"/>
  <c r="D45" i="11"/>
  <c r="L44" i="11"/>
  <c r="B45" i="11"/>
  <c r="T46" i="11"/>
  <c r="J47" i="11"/>
  <c r="Q45" i="11"/>
  <c r="G46" i="11"/>
  <c r="S44" i="11"/>
  <c r="I45" i="11"/>
  <c r="R44" i="11"/>
  <c r="H45" i="11"/>
  <c r="P44" i="11"/>
  <c r="F45" i="11"/>
  <c r="M44" i="11"/>
  <c r="C45" i="11"/>
  <c r="AC47" i="11" l="1"/>
  <c r="AM46" i="11"/>
  <c r="AP46" i="11"/>
  <c r="AF47" i="11"/>
  <c r="AH46" i="11"/>
  <c r="X47" i="11"/>
  <c r="AJ47" i="11"/>
  <c r="Z48" i="11"/>
  <c r="AK46" i="11"/>
  <c r="AA47" i="11"/>
  <c r="AL46" i="11"/>
  <c r="AB47" i="11"/>
  <c r="AI46" i="11"/>
  <c r="Y47" i="11"/>
  <c r="AN46" i="11"/>
  <c r="AD47" i="11"/>
  <c r="AO46" i="11"/>
  <c r="AE47" i="11"/>
  <c r="AQ46" i="11"/>
  <c r="AG47" i="11"/>
  <c r="L45" i="11"/>
  <c r="B46" i="11"/>
  <c r="N45" i="11"/>
  <c r="D46" i="11"/>
  <c r="Q46" i="11"/>
  <c r="G47" i="11"/>
  <c r="P45" i="11"/>
  <c r="F46" i="11"/>
  <c r="O45" i="11"/>
  <c r="E46" i="11"/>
  <c r="R45" i="11"/>
  <c r="H46" i="11"/>
  <c r="S45" i="11"/>
  <c r="I46" i="11"/>
  <c r="M45" i="11"/>
  <c r="C46" i="11"/>
  <c r="K45" i="11"/>
  <c r="A46" i="11"/>
  <c r="T47" i="11"/>
  <c r="J48" i="11"/>
  <c r="AH47" i="11" l="1"/>
  <c r="X48" i="11"/>
  <c r="AP47" i="11"/>
  <c r="AF48" i="11"/>
  <c r="AM47" i="11"/>
  <c r="AC48" i="11"/>
  <c r="AQ47" i="11"/>
  <c r="AG48" i="11"/>
  <c r="AI47" i="11"/>
  <c r="Y48" i="11"/>
  <c r="AL47" i="11"/>
  <c r="AB48" i="11"/>
  <c r="AO47" i="11"/>
  <c r="AE48" i="11"/>
  <c r="AN47" i="11"/>
  <c r="AD48" i="11"/>
  <c r="AJ48" i="11"/>
  <c r="Z49" i="11"/>
  <c r="AK47" i="11"/>
  <c r="AA48" i="11"/>
  <c r="M46" i="11"/>
  <c r="C47" i="11"/>
  <c r="Q47" i="11"/>
  <c r="G48" i="11"/>
  <c r="T48" i="11"/>
  <c r="J49" i="11"/>
  <c r="R46" i="11"/>
  <c r="H47" i="11"/>
  <c r="N46" i="11"/>
  <c r="D47" i="11"/>
  <c r="P46" i="11"/>
  <c r="F47" i="11"/>
  <c r="S46" i="11"/>
  <c r="I47" i="11"/>
  <c r="K46" i="11"/>
  <c r="A47" i="11"/>
  <c r="O46" i="11"/>
  <c r="E47" i="11"/>
  <c r="L46" i="11"/>
  <c r="B47" i="11"/>
  <c r="AC49" i="11" l="1"/>
  <c r="AM48" i="11"/>
  <c r="AH48" i="11"/>
  <c r="X49" i="11"/>
  <c r="AP48" i="11"/>
  <c r="AF49" i="11"/>
  <c r="AL48" i="11"/>
  <c r="AB49" i="11"/>
  <c r="AI48" i="11"/>
  <c r="Y49" i="11"/>
  <c r="AN48" i="11"/>
  <c r="AD49" i="11"/>
  <c r="AJ49" i="11"/>
  <c r="Z50" i="11"/>
  <c r="AK48" i="11"/>
  <c r="AA49" i="11"/>
  <c r="AO48" i="11"/>
  <c r="AE49" i="11"/>
  <c r="AQ48" i="11"/>
  <c r="AG49" i="11"/>
  <c r="L47" i="11"/>
  <c r="B48" i="11"/>
  <c r="R47" i="11"/>
  <c r="H48" i="11"/>
  <c r="T49" i="11"/>
  <c r="J50" i="11"/>
  <c r="P47" i="11"/>
  <c r="F48" i="11"/>
  <c r="S47" i="11"/>
  <c r="I48" i="11"/>
  <c r="O47" i="11"/>
  <c r="E48" i="11"/>
  <c r="M47" i="11"/>
  <c r="C48" i="11"/>
  <c r="K47" i="11"/>
  <c r="A48" i="11"/>
  <c r="Q48" i="11"/>
  <c r="G49" i="11"/>
  <c r="N47" i="11"/>
  <c r="D48" i="11"/>
  <c r="AH49" i="11" l="1"/>
  <c r="X50" i="11"/>
  <c r="AF50" i="11"/>
  <c r="AP49" i="11"/>
  <c r="AM49" i="11"/>
  <c r="AC50" i="11"/>
  <c r="AO49" i="11"/>
  <c r="AE50" i="11"/>
  <c r="AN49" i="11"/>
  <c r="AD50" i="11"/>
  <c r="AI49" i="11"/>
  <c r="Y50" i="11"/>
  <c r="AK49" i="11"/>
  <c r="AA50" i="11"/>
  <c r="AQ49" i="11"/>
  <c r="AG50" i="11"/>
  <c r="AJ50" i="11"/>
  <c r="Z51" i="11"/>
  <c r="AL49" i="11"/>
  <c r="AB50" i="11"/>
  <c r="P48" i="11"/>
  <c r="F49" i="11"/>
  <c r="T50" i="11"/>
  <c r="J51" i="11"/>
  <c r="R48" i="11"/>
  <c r="H49" i="11"/>
  <c r="M48" i="11"/>
  <c r="C49" i="11"/>
  <c r="Q49" i="11"/>
  <c r="G50" i="11"/>
  <c r="L48" i="11"/>
  <c r="B49" i="11"/>
  <c r="K48" i="11"/>
  <c r="A49" i="11"/>
  <c r="N48" i="11"/>
  <c r="D49" i="11"/>
  <c r="O48" i="11"/>
  <c r="E49" i="11"/>
  <c r="S48" i="11"/>
  <c r="I49" i="11"/>
  <c r="AM50" i="11" l="1"/>
  <c r="AC51" i="11"/>
  <c r="AP50" i="11"/>
  <c r="AF51" i="11"/>
  <c r="AH50" i="11"/>
  <c r="X51" i="11"/>
  <c r="AI50" i="11"/>
  <c r="Y51" i="11"/>
  <c r="AN50" i="11"/>
  <c r="AD51" i="11"/>
  <c r="AJ51" i="11"/>
  <c r="Z52" i="11"/>
  <c r="AL50" i="11"/>
  <c r="AB51" i="11"/>
  <c r="AO50" i="11"/>
  <c r="AE51" i="11"/>
  <c r="AK50" i="11"/>
  <c r="AA51" i="11"/>
  <c r="AQ50" i="11"/>
  <c r="AG51" i="11"/>
  <c r="M49" i="11"/>
  <c r="C50" i="11"/>
  <c r="L49" i="11"/>
  <c r="B50" i="11"/>
  <c r="K49" i="11"/>
  <c r="A50" i="11"/>
  <c r="N49" i="11"/>
  <c r="D50" i="11"/>
  <c r="R49" i="11"/>
  <c r="H50" i="11"/>
  <c r="Q50" i="11"/>
  <c r="G51" i="11"/>
  <c r="S49" i="11"/>
  <c r="I50" i="11"/>
  <c r="T51" i="11"/>
  <c r="J52" i="11"/>
  <c r="O49" i="11"/>
  <c r="E50" i="11"/>
  <c r="P49" i="11"/>
  <c r="F50" i="11"/>
  <c r="X52" i="11" l="1"/>
  <c r="AH51" i="11"/>
  <c r="AP51" i="11"/>
  <c r="AF52" i="11"/>
  <c r="AM51" i="11"/>
  <c r="AC52" i="11"/>
  <c r="AK51" i="11"/>
  <c r="AA52" i="11"/>
  <c r="AL51" i="11"/>
  <c r="AB52" i="11"/>
  <c r="AN51" i="11"/>
  <c r="AD52" i="11"/>
  <c r="AO51" i="11"/>
  <c r="AE52" i="11"/>
  <c r="AJ52" i="11"/>
  <c r="Z53" i="11"/>
  <c r="AQ51" i="11"/>
  <c r="AG52" i="11"/>
  <c r="AI51" i="11"/>
  <c r="Y52" i="11"/>
  <c r="Q51" i="11"/>
  <c r="G52" i="11"/>
  <c r="T52" i="11"/>
  <c r="J53" i="11"/>
  <c r="S50" i="11"/>
  <c r="I51" i="11"/>
  <c r="O50" i="11"/>
  <c r="E51" i="11"/>
  <c r="M50" i="11"/>
  <c r="C51" i="11"/>
  <c r="N50" i="11"/>
  <c r="D51" i="11"/>
  <c r="K50" i="11"/>
  <c r="A51" i="11"/>
  <c r="P50" i="11"/>
  <c r="F51" i="11"/>
  <c r="L50" i="11"/>
  <c r="B51" i="11"/>
  <c r="R50" i="11"/>
  <c r="H51" i="11"/>
  <c r="AP52" i="11" l="1"/>
  <c r="AF53" i="11"/>
  <c r="AM52" i="11"/>
  <c r="AC53" i="11"/>
  <c r="AH52" i="11"/>
  <c r="X53" i="11"/>
  <c r="AN52" i="11"/>
  <c r="AD53" i="11"/>
  <c r="AL52" i="11"/>
  <c r="AB53" i="11"/>
  <c r="AO52" i="11"/>
  <c r="AE53" i="11"/>
  <c r="AI52" i="11"/>
  <c r="Y53" i="11"/>
  <c r="AJ53" i="11"/>
  <c r="Z54" i="11"/>
  <c r="AK52" i="11"/>
  <c r="AA53" i="11"/>
  <c r="AQ52" i="11"/>
  <c r="AG53" i="11"/>
  <c r="K51" i="11"/>
  <c r="A52" i="11"/>
  <c r="S51" i="11"/>
  <c r="I52" i="11"/>
  <c r="R51" i="11"/>
  <c r="H52" i="11"/>
  <c r="N51" i="11"/>
  <c r="D52" i="11"/>
  <c r="O51" i="11"/>
  <c r="E52" i="11"/>
  <c r="L51" i="11"/>
  <c r="B52" i="11"/>
  <c r="M51" i="11"/>
  <c r="C52" i="11"/>
  <c r="Q52" i="11"/>
  <c r="G53" i="11"/>
  <c r="P51" i="11"/>
  <c r="F52" i="11"/>
  <c r="T53" i="11"/>
  <c r="J54" i="11"/>
  <c r="AM53" i="11" l="1"/>
  <c r="AC54" i="11"/>
  <c r="AP53" i="11"/>
  <c r="AF54" i="11"/>
  <c r="AH53" i="11"/>
  <c r="X54" i="11"/>
  <c r="AK53" i="11"/>
  <c r="AA54" i="11"/>
  <c r="AO53" i="11"/>
  <c r="AE54" i="11"/>
  <c r="AI53" i="11"/>
  <c r="Y54" i="11"/>
  <c r="AJ54" i="11"/>
  <c r="Z55" i="11"/>
  <c r="AQ53" i="11"/>
  <c r="AG54" i="11"/>
  <c r="AN53" i="11"/>
  <c r="AD54" i="11"/>
  <c r="AL53" i="11"/>
  <c r="AB54" i="11"/>
  <c r="R52" i="11"/>
  <c r="H53" i="11"/>
  <c r="T54" i="11"/>
  <c r="J55" i="11"/>
  <c r="S52" i="11"/>
  <c r="I53" i="11"/>
  <c r="Q53" i="11"/>
  <c r="G54" i="11"/>
  <c r="M52" i="11"/>
  <c r="C53" i="11"/>
  <c r="O52" i="11"/>
  <c r="E53" i="11"/>
  <c r="K52" i="11"/>
  <c r="A53" i="11"/>
  <c r="N52" i="11"/>
  <c r="D53" i="11"/>
  <c r="L52" i="11"/>
  <c r="B53" i="11"/>
  <c r="P52" i="11"/>
  <c r="F53" i="11"/>
  <c r="AH54" i="11" l="1"/>
  <c r="X55" i="11"/>
  <c r="AM54" i="11"/>
  <c r="AC55" i="11"/>
  <c r="AP54" i="11"/>
  <c r="AF55" i="11"/>
  <c r="AJ55" i="11"/>
  <c r="Z56" i="11"/>
  <c r="AI54" i="11"/>
  <c r="Y55" i="11"/>
  <c r="AO54" i="11"/>
  <c r="AE55" i="11"/>
  <c r="AN54" i="11"/>
  <c r="AD55" i="11"/>
  <c r="AQ54" i="11"/>
  <c r="AG55" i="11"/>
  <c r="AK54" i="11"/>
  <c r="AA55" i="11"/>
  <c r="AL54" i="11"/>
  <c r="AB55" i="11"/>
  <c r="Q54" i="11"/>
  <c r="G55" i="11"/>
  <c r="T55" i="11"/>
  <c r="J56" i="11"/>
  <c r="N53" i="11"/>
  <c r="D54" i="11"/>
  <c r="K53" i="11"/>
  <c r="A54" i="11"/>
  <c r="S53" i="11"/>
  <c r="I54" i="11"/>
  <c r="P53" i="11"/>
  <c r="F54" i="11"/>
  <c r="L53" i="11"/>
  <c r="B54" i="11"/>
  <c r="R53" i="11"/>
  <c r="H54" i="11"/>
  <c r="O53" i="11"/>
  <c r="E54" i="11"/>
  <c r="M53" i="11"/>
  <c r="C54" i="11"/>
  <c r="AF56" i="11" l="1"/>
  <c r="AP55" i="11"/>
  <c r="AC56" i="11"/>
  <c r="AM55" i="11"/>
  <c r="AH55" i="11"/>
  <c r="X56" i="11"/>
  <c r="AO55" i="11"/>
  <c r="AE56" i="11"/>
  <c r="AI55" i="11"/>
  <c r="Y56" i="11"/>
  <c r="AQ55" i="11"/>
  <c r="AG56" i="11"/>
  <c r="AK55" i="11"/>
  <c r="AA56" i="11"/>
  <c r="AN55" i="11"/>
  <c r="AD56" i="11"/>
  <c r="AJ56" i="11"/>
  <c r="Z57" i="11"/>
  <c r="AL55" i="11"/>
  <c r="AB56" i="11"/>
  <c r="K54" i="11"/>
  <c r="A55" i="11"/>
  <c r="T56" i="11"/>
  <c r="J57" i="11"/>
  <c r="L54" i="11"/>
  <c r="B55" i="11"/>
  <c r="S54" i="11"/>
  <c r="I55" i="11"/>
  <c r="Q55" i="11"/>
  <c r="G56" i="11"/>
  <c r="R54" i="11"/>
  <c r="H55" i="11"/>
  <c r="N54" i="11"/>
  <c r="D55" i="11"/>
  <c r="M54" i="11"/>
  <c r="C55" i="11"/>
  <c r="P54" i="11"/>
  <c r="F55" i="11"/>
  <c r="O54" i="11"/>
  <c r="E55" i="11"/>
  <c r="AM56" i="11" l="1"/>
  <c r="AC57" i="11"/>
  <c r="AH56" i="11"/>
  <c r="X57" i="11"/>
  <c r="AP56" i="11"/>
  <c r="AF57" i="11"/>
  <c r="AQ56" i="11"/>
  <c r="AG57" i="11"/>
  <c r="AK56" i="11"/>
  <c r="AA57" i="11"/>
  <c r="AI56" i="11"/>
  <c r="Y57" i="11"/>
  <c r="AO56" i="11"/>
  <c r="AE57" i="11"/>
  <c r="AN56" i="11"/>
  <c r="AD57" i="11"/>
  <c r="AL56" i="11"/>
  <c r="AB57" i="11"/>
  <c r="AJ57" i="11"/>
  <c r="Z58" i="11"/>
  <c r="S55" i="11"/>
  <c r="I56" i="11"/>
  <c r="T57" i="11"/>
  <c r="J58" i="11"/>
  <c r="M55" i="11"/>
  <c r="C56" i="11"/>
  <c r="N55" i="11"/>
  <c r="D56" i="11"/>
  <c r="L55" i="11"/>
  <c r="B56" i="11"/>
  <c r="O55" i="11"/>
  <c r="E56" i="11"/>
  <c r="P55" i="11"/>
  <c r="F56" i="11"/>
  <c r="K55" i="11"/>
  <c r="A56" i="11"/>
  <c r="R55" i="11"/>
  <c r="H56" i="11"/>
  <c r="Q56" i="11"/>
  <c r="G57" i="11"/>
  <c r="X58" i="11" l="1"/>
  <c r="AH57" i="11"/>
  <c r="AP57" i="11"/>
  <c r="AF58" i="11"/>
  <c r="AM57" i="11"/>
  <c r="AC58" i="11"/>
  <c r="AJ58" i="11"/>
  <c r="Z59" i="11"/>
  <c r="AO57" i="11"/>
  <c r="AE58" i="11"/>
  <c r="AI57" i="11"/>
  <c r="Y58" i="11"/>
  <c r="AL57" i="11"/>
  <c r="AB58" i="11"/>
  <c r="AN57" i="11"/>
  <c r="AD58" i="11"/>
  <c r="AQ57" i="11"/>
  <c r="AG58" i="11"/>
  <c r="AK57" i="11"/>
  <c r="AA58" i="11"/>
  <c r="M56" i="11"/>
  <c r="C57" i="11"/>
  <c r="O56" i="11"/>
  <c r="E57" i="11"/>
  <c r="P56" i="11"/>
  <c r="F57" i="11"/>
  <c r="K56" i="11"/>
  <c r="A57" i="11"/>
  <c r="N56" i="11"/>
  <c r="D57" i="11"/>
  <c r="R56" i="11"/>
  <c r="H57" i="11"/>
  <c r="S56" i="11"/>
  <c r="I57" i="11"/>
  <c r="Q57" i="11"/>
  <c r="G58" i="11"/>
  <c r="T58" i="11"/>
  <c r="J59" i="11"/>
  <c r="L56" i="11"/>
  <c r="B57" i="11"/>
  <c r="AM58" i="11" l="1"/>
  <c r="AC59" i="11"/>
  <c r="AP58" i="11"/>
  <c r="AF59" i="11"/>
  <c r="AH58" i="11"/>
  <c r="X59" i="11"/>
  <c r="AL58" i="11"/>
  <c r="AB59" i="11"/>
  <c r="AI58" i="11"/>
  <c r="Y59" i="11"/>
  <c r="AO58" i="11"/>
  <c r="AE59" i="11"/>
  <c r="AN58" i="11"/>
  <c r="AD59" i="11"/>
  <c r="AQ58" i="11"/>
  <c r="AG59" i="11"/>
  <c r="AJ59" i="11"/>
  <c r="Z60" i="11"/>
  <c r="AK58" i="11"/>
  <c r="AA59" i="11"/>
  <c r="K57" i="11"/>
  <c r="A58" i="11"/>
  <c r="R57" i="11"/>
  <c r="H58" i="11"/>
  <c r="P57" i="11"/>
  <c r="F58" i="11"/>
  <c r="L57" i="11"/>
  <c r="B58" i="11"/>
  <c r="Q58" i="11"/>
  <c r="G59" i="11"/>
  <c r="O57" i="11"/>
  <c r="E58" i="11"/>
  <c r="T59" i="11"/>
  <c r="J60" i="11"/>
  <c r="M57" i="11"/>
  <c r="C58" i="11"/>
  <c r="S57" i="11"/>
  <c r="I58" i="11"/>
  <c r="N57" i="11"/>
  <c r="D58" i="11"/>
  <c r="AM59" i="11" l="1"/>
  <c r="AC60" i="11"/>
  <c r="X60" i="11"/>
  <c r="AH59" i="11"/>
  <c r="AP59" i="11"/>
  <c r="AF60" i="11"/>
  <c r="AO59" i="11"/>
  <c r="AE60" i="11"/>
  <c r="AQ59" i="11"/>
  <c r="AG60" i="11"/>
  <c r="AK59" i="11"/>
  <c r="AA60" i="11"/>
  <c r="AI59" i="11"/>
  <c r="Y60" i="11"/>
  <c r="AJ60" i="11"/>
  <c r="Z61" i="11"/>
  <c r="AN59" i="11"/>
  <c r="AD60" i="11"/>
  <c r="AL59" i="11"/>
  <c r="AB60" i="11"/>
  <c r="M58" i="11"/>
  <c r="C59" i="11"/>
  <c r="R58" i="11"/>
  <c r="H59" i="11"/>
  <c r="L58" i="11"/>
  <c r="B59" i="11"/>
  <c r="T60" i="11"/>
  <c r="J61" i="11"/>
  <c r="P58" i="11"/>
  <c r="F59" i="11"/>
  <c r="Q59" i="11"/>
  <c r="G60" i="11"/>
  <c r="K58" i="11"/>
  <c r="A59" i="11"/>
  <c r="N58" i="11"/>
  <c r="D59" i="11"/>
  <c r="O58" i="11"/>
  <c r="E59" i="11"/>
  <c r="S58" i="11"/>
  <c r="I59" i="11"/>
  <c r="AP60" i="11" l="1"/>
  <c r="AF61" i="11"/>
  <c r="AH60" i="11"/>
  <c r="X61" i="11"/>
  <c r="AM60" i="11"/>
  <c r="AC61" i="11"/>
  <c r="AI60" i="11"/>
  <c r="Y61" i="11"/>
  <c r="AO60" i="11"/>
  <c r="AE61" i="11"/>
  <c r="AL60" i="11"/>
  <c r="AB61" i="11"/>
  <c r="AN60" i="11"/>
  <c r="AD61" i="11"/>
  <c r="AQ60" i="11"/>
  <c r="AG61" i="11"/>
  <c r="AJ61" i="11"/>
  <c r="Z62" i="11"/>
  <c r="AK60" i="11"/>
  <c r="AA61" i="11"/>
  <c r="T61" i="11"/>
  <c r="J62" i="11"/>
  <c r="R59" i="11"/>
  <c r="H60" i="11"/>
  <c r="L59" i="11"/>
  <c r="B60" i="11"/>
  <c r="Q60" i="11"/>
  <c r="G61" i="11"/>
  <c r="N59" i="11"/>
  <c r="D60" i="11"/>
  <c r="K59" i="11"/>
  <c r="A60" i="11"/>
  <c r="M59" i="11"/>
  <c r="C60" i="11"/>
  <c r="S59" i="11"/>
  <c r="I60" i="11"/>
  <c r="O59" i="11"/>
  <c r="E60" i="11"/>
  <c r="P59" i="11"/>
  <c r="F60" i="11"/>
  <c r="AC62" i="11" l="1"/>
  <c r="AM61" i="11"/>
  <c r="AH61" i="11"/>
  <c r="X62" i="11"/>
  <c r="AP61" i="11"/>
  <c r="AF62" i="11"/>
  <c r="AK61" i="11"/>
  <c r="AA62" i="11"/>
  <c r="AQ61" i="11"/>
  <c r="AG62" i="11"/>
  <c r="AN61" i="11"/>
  <c r="AD62" i="11"/>
  <c r="AJ62" i="11"/>
  <c r="Z63" i="11"/>
  <c r="AL61" i="11"/>
  <c r="AB62" i="11"/>
  <c r="AO61" i="11"/>
  <c r="AE62" i="11"/>
  <c r="AI61" i="11"/>
  <c r="Y62" i="11"/>
  <c r="Q61" i="11"/>
  <c r="G62" i="11"/>
  <c r="R60" i="11"/>
  <c r="H61" i="11"/>
  <c r="M60" i="11"/>
  <c r="C61" i="11"/>
  <c r="O60" i="11"/>
  <c r="E61" i="11"/>
  <c r="T62" i="11"/>
  <c r="J63" i="11"/>
  <c r="S60" i="11"/>
  <c r="I61" i="11"/>
  <c r="L60" i="11"/>
  <c r="B61" i="11"/>
  <c r="P60" i="11"/>
  <c r="F61" i="11"/>
  <c r="K60" i="11"/>
  <c r="A61" i="11"/>
  <c r="N60" i="11"/>
  <c r="D61" i="11"/>
  <c r="AP62" i="11" l="1"/>
  <c r="AF63" i="11"/>
  <c r="AH62" i="11"/>
  <c r="X63" i="11"/>
  <c r="AM62" i="11"/>
  <c r="AC63" i="11"/>
  <c r="AQ62" i="11"/>
  <c r="AG63" i="11"/>
  <c r="AL62" i="11"/>
  <c r="AB63" i="11"/>
  <c r="AK62" i="11"/>
  <c r="AA63" i="11"/>
  <c r="AJ63" i="11"/>
  <c r="Z64" i="11"/>
  <c r="AO62" i="11"/>
  <c r="AE63" i="11"/>
  <c r="AN62" i="11"/>
  <c r="AD63" i="11"/>
  <c r="AI62" i="11"/>
  <c r="Y63" i="11"/>
  <c r="P61" i="11"/>
  <c r="F62" i="11"/>
  <c r="M61" i="11"/>
  <c r="C62" i="11"/>
  <c r="R61" i="11"/>
  <c r="H62" i="11"/>
  <c r="O61" i="11"/>
  <c r="E62" i="11"/>
  <c r="N61" i="11"/>
  <c r="D62" i="11"/>
  <c r="T63" i="11"/>
  <c r="J64" i="11"/>
  <c r="Q62" i="11"/>
  <c r="G63" i="11"/>
  <c r="L61" i="11"/>
  <c r="B62" i="11"/>
  <c r="S61" i="11"/>
  <c r="I62" i="11"/>
  <c r="K61" i="11"/>
  <c r="A62" i="11"/>
  <c r="X64" i="11" l="1"/>
  <c r="AH63" i="11"/>
  <c r="AM63" i="11"/>
  <c r="AC64" i="11"/>
  <c r="AF64" i="11"/>
  <c r="AP63" i="11"/>
  <c r="AN63" i="11"/>
  <c r="AD64" i="11"/>
  <c r="AL63" i="11"/>
  <c r="AB64" i="11"/>
  <c r="AK63" i="11"/>
  <c r="AA64" i="11"/>
  <c r="AJ64" i="11"/>
  <c r="Z65" i="11"/>
  <c r="AQ63" i="11"/>
  <c r="AG64" i="11"/>
  <c r="AO63" i="11"/>
  <c r="AE64" i="11"/>
  <c r="AI63" i="11"/>
  <c r="Y64" i="11"/>
  <c r="O62" i="11"/>
  <c r="E63" i="11"/>
  <c r="K62" i="11"/>
  <c r="A63" i="11"/>
  <c r="R62" i="11"/>
  <c r="H63" i="11"/>
  <c r="T64" i="11"/>
  <c r="J65" i="11"/>
  <c r="P62" i="11"/>
  <c r="F63" i="11"/>
  <c r="L62" i="11"/>
  <c r="B63" i="11"/>
  <c r="Q63" i="11"/>
  <c r="G64" i="11"/>
  <c r="M62" i="11"/>
  <c r="C63" i="11"/>
  <c r="S62" i="11"/>
  <c r="I63" i="11"/>
  <c r="N62" i="11"/>
  <c r="D63" i="11"/>
  <c r="AP64" i="11" l="1"/>
  <c r="AF65" i="11"/>
  <c r="AM64" i="11"/>
  <c r="AC65" i="11"/>
  <c r="AH64" i="11"/>
  <c r="X65" i="11"/>
  <c r="AK64" i="11"/>
  <c r="AA65" i="11"/>
  <c r="AL64" i="11"/>
  <c r="AB65" i="11"/>
  <c r="AI64" i="11"/>
  <c r="Y65" i="11"/>
  <c r="AO64" i="11"/>
  <c r="AE65" i="11"/>
  <c r="AJ65" i="11"/>
  <c r="Z66" i="11"/>
  <c r="AN64" i="11"/>
  <c r="AD65" i="11"/>
  <c r="AQ64" i="11"/>
  <c r="AG65" i="11"/>
  <c r="M63" i="11"/>
  <c r="C64" i="11"/>
  <c r="Q64" i="11"/>
  <c r="G65" i="11"/>
  <c r="R63" i="11"/>
  <c r="H64" i="11"/>
  <c r="K63" i="11"/>
  <c r="A64" i="11"/>
  <c r="T65" i="11"/>
  <c r="J66" i="11"/>
  <c r="P63" i="11"/>
  <c r="F64" i="11"/>
  <c r="O63" i="11"/>
  <c r="E64" i="11"/>
  <c r="N63" i="11"/>
  <c r="D64" i="11"/>
  <c r="L63" i="11"/>
  <c r="B64" i="11"/>
  <c r="S63" i="11"/>
  <c r="I64" i="11"/>
  <c r="AM65" i="11" l="1"/>
  <c r="AC66" i="11"/>
  <c r="AH65" i="11"/>
  <c r="X66" i="11"/>
  <c r="AP65" i="11"/>
  <c r="AF66" i="11"/>
  <c r="AN65" i="11"/>
  <c r="AD66" i="11"/>
  <c r="AO65" i="11"/>
  <c r="AE66" i="11"/>
  <c r="AQ65" i="11"/>
  <c r="AG66" i="11"/>
  <c r="AI65" i="11"/>
  <c r="Y66" i="11"/>
  <c r="AK65" i="11"/>
  <c r="AA66" i="11"/>
  <c r="AJ66" i="11"/>
  <c r="Z67" i="11"/>
  <c r="AL65" i="11"/>
  <c r="AB66" i="11"/>
  <c r="N64" i="11"/>
  <c r="D65" i="11"/>
  <c r="P64" i="11"/>
  <c r="F65" i="11"/>
  <c r="K64" i="11"/>
  <c r="A65" i="11"/>
  <c r="O64" i="11"/>
  <c r="E65" i="11"/>
  <c r="L64" i="11"/>
  <c r="B65" i="11"/>
  <c r="T66" i="11"/>
  <c r="J67" i="11"/>
  <c r="M64" i="11"/>
  <c r="C65" i="11"/>
  <c r="R64" i="11"/>
  <c r="H65" i="11"/>
  <c r="S64" i="11"/>
  <c r="I65" i="11"/>
  <c r="Q65" i="11"/>
  <c r="G66" i="11"/>
  <c r="AF67" i="11" l="1"/>
  <c r="AP66" i="11"/>
  <c r="AH66" i="11"/>
  <c r="X67" i="11"/>
  <c r="AM66" i="11"/>
  <c r="AC67" i="11"/>
  <c r="AI66" i="11"/>
  <c r="Y67" i="11"/>
  <c r="AK66" i="11"/>
  <c r="AA67" i="11"/>
  <c r="AL66" i="11"/>
  <c r="AB67" i="11"/>
  <c r="AJ67" i="11"/>
  <c r="Z68" i="11"/>
  <c r="AO66" i="11"/>
  <c r="AE67" i="11"/>
  <c r="AN66" i="11"/>
  <c r="AD67" i="11"/>
  <c r="AQ66" i="11"/>
  <c r="AG67" i="11"/>
  <c r="R65" i="11"/>
  <c r="H66" i="11"/>
  <c r="O65" i="11"/>
  <c r="E66" i="11"/>
  <c r="P65" i="11"/>
  <c r="F66" i="11"/>
  <c r="M65" i="11"/>
  <c r="C66" i="11"/>
  <c r="L65" i="11"/>
  <c r="B66" i="11"/>
  <c r="N65" i="11"/>
  <c r="D66" i="11"/>
  <c r="K65" i="11"/>
  <c r="A66" i="11"/>
  <c r="Q66" i="11"/>
  <c r="G67" i="11"/>
  <c r="T67" i="11"/>
  <c r="J68" i="11"/>
  <c r="S65" i="11"/>
  <c r="I66" i="11"/>
  <c r="AM67" i="11" l="1"/>
  <c r="AC68" i="11"/>
  <c r="AH67" i="11"/>
  <c r="X68" i="11"/>
  <c r="AP67" i="11"/>
  <c r="AF68" i="11"/>
  <c r="AO67" i="11"/>
  <c r="AE68" i="11"/>
  <c r="AQ67" i="11"/>
  <c r="AG68" i="11"/>
  <c r="AJ68" i="11"/>
  <c r="Z69" i="11"/>
  <c r="AL67" i="11"/>
  <c r="AB68" i="11"/>
  <c r="AN67" i="11"/>
  <c r="AD68" i="11"/>
  <c r="AK67" i="11"/>
  <c r="AA68" i="11"/>
  <c r="AI67" i="11"/>
  <c r="Y68" i="11"/>
  <c r="Q67" i="11"/>
  <c r="G68" i="11"/>
  <c r="P66" i="11"/>
  <c r="F67" i="11"/>
  <c r="O66" i="11"/>
  <c r="E67" i="11"/>
  <c r="M66" i="11"/>
  <c r="C67" i="11"/>
  <c r="T68" i="11"/>
  <c r="J69" i="11"/>
  <c r="R66" i="11"/>
  <c r="H67" i="11"/>
  <c r="K66" i="11"/>
  <c r="A67" i="11"/>
  <c r="S66" i="11"/>
  <c r="I67" i="11"/>
  <c r="N66" i="11"/>
  <c r="D67" i="11"/>
  <c r="L66" i="11"/>
  <c r="B67" i="11"/>
  <c r="AP68" i="11" l="1"/>
  <c r="AF69" i="11"/>
  <c r="X69" i="11"/>
  <c r="AH68" i="11"/>
  <c r="AM68" i="11"/>
  <c r="AC69" i="11"/>
  <c r="AQ68" i="11"/>
  <c r="AG69" i="11"/>
  <c r="AN68" i="11"/>
  <c r="AD69" i="11"/>
  <c r="AI68" i="11"/>
  <c r="Y69" i="11"/>
  <c r="AL68" i="11"/>
  <c r="AB69" i="11"/>
  <c r="AJ69" i="11"/>
  <c r="Z70" i="11"/>
  <c r="AO68" i="11"/>
  <c r="AE69" i="11"/>
  <c r="AK68" i="11"/>
  <c r="AA69" i="11"/>
  <c r="M67" i="11"/>
  <c r="C68" i="11"/>
  <c r="S67" i="11"/>
  <c r="I68" i="11"/>
  <c r="P67" i="11"/>
  <c r="F68" i="11"/>
  <c r="K67" i="11"/>
  <c r="A68" i="11"/>
  <c r="O67" i="11"/>
  <c r="E68" i="11"/>
  <c r="R67" i="11"/>
  <c r="H68" i="11"/>
  <c r="Q68" i="11"/>
  <c r="G69" i="11"/>
  <c r="L67" i="11"/>
  <c r="B68" i="11"/>
  <c r="N67" i="11"/>
  <c r="D68" i="11"/>
  <c r="T69" i="11"/>
  <c r="J70" i="11"/>
  <c r="AM69" i="11" l="1"/>
  <c r="AC70" i="11"/>
  <c r="AH69" i="11"/>
  <c r="X70" i="11"/>
  <c r="AP69" i="11"/>
  <c r="AF70" i="11"/>
  <c r="AJ70" i="11"/>
  <c r="Z71" i="11"/>
  <c r="AI69" i="11"/>
  <c r="Y70" i="11"/>
  <c r="AK69" i="11"/>
  <c r="AA70" i="11"/>
  <c r="AO69" i="11"/>
  <c r="AE70" i="11"/>
  <c r="AL69" i="11"/>
  <c r="AB70" i="11"/>
  <c r="AQ69" i="11"/>
  <c r="AG70" i="11"/>
  <c r="AN69" i="11"/>
  <c r="AD70" i="11"/>
  <c r="L68" i="11"/>
  <c r="B69" i="11"/>
  <c r="S68" i="11"/>
  <c r="I69" i="11"/>
  <c r="Q69" i="11"/>
  <c r="G70" i="11"/>
  <c r="P68" i="11"/>
  <c r="F69" i="11"/>
  <c r="T70" i="11"/>
  <c r="J71" i="11"/>
  <c r="O68" i="11"/>
  <c r="E69" i="11"/>
  <c r="M68" i="11"/>
  <c r="C69" i="11"/>
  <c r="K68" i="11"/>
  <c r="A69" i="11"/>
  <c r="R68" i="11"/>
  <c r="H69" i="11"/>
  <c r="N68" i="11"/>
  <c r="D69" i="11"/>
  <c r="X71" i="11" l="1"/>
  <c r="AH70" i="11"/>
  <c r="AF71" i="11"/>
  <c r="AP70" i="11"/>
  <c r="AM70" i="11"/>
  <c r="AC71" i="11"/>
  <c r="AQ70" i="11"/>
  <c r="AG71" i="11"/>
  <c r="AL70" i="11"/>
  <c r="AB71" i="11"/>
  <c r="AN70" i="11"/>
  <c r="AD71" i="11"/>
  <c r="AO70" i="11"/>
  <c r="AE71" i="11"/>
  <c r="AI70" i="11"/>
  <c r="Y71" i="11"/>
  <c r="AK70" i="11"/>
  <c r="AA71" i="11"/>
  <c r="AJ71" i="11"/>
  <c r="Z72" i="11"/>
  <c r="K69" i="11"/>
  <c r="A70" i="11"/>
  <c r="Q70" i="11"/>
  <c r="G71" i="11"/>
  <c r="S69" i="11"/>
  <c r="I70" i="11"/>
  <c r="M69" i="11"/>
  <c r="C70" i="11"/>
  <c r="R69" i="11"/>
  <c r="H70" i="11"/>
  <c r="L69" i="11"/>
  <c r="B70" i="11"/>
  <c r="P69" i="11"/>
  <c r="F70" i="11"/>
  <c r="N69" i="11"/>
  <c r="D70" i="11"/>
  <c r="O69" i="11"/>
  <c r="E70" i="11"/>
  <c r="T71" i="11"/>
  <c r="J72" i="11"/>
  <c r="AC72" i="11" l="1"/>
  <c r="AM71" i="11"/>
  <c r="AP71" i="11"/>
  <c r="AF72" i="11"/>
  <c r="AH71" i="11"/>
  <c r="X72" i="11"/>
  <c r="AJ72" i="11"/>
  <c r="Z73" i="11"/>
  <c r="AL71" i="11"/>
  <c r="AB72" i="11"/>
  <c r="AK71" i="11"/>
  <c r="AA72" i="11"/>
  <c r="AN71" i="11"/>
  <c r="AD72" i="11"/>
  <c r="AQ71" i="11"/>
  <c r="AG72" i="11"/>
  <c r="AI71" i="11"/>
  <c r="Y72" i="11"/>
  <c r="AO71" i="11"/>
  <c r="AE72" i="11"/>
  <c r="N70" i="11"/>
  <c r="D71" i="11"/>
  <c r="Q71" i="11"/>
  <c r="G72" i="11"/>
  <c r="M70" i="11"/>
  <c r="C71" i="11"/>
  <c r="P70" i="11"/>
  <c r="F71" i="11"/>
  <c r="S70" i="11"/>
  <c r="I71" i="11"/>
  <c r="T72" i="11"/>
  <c r="J73" i="11"/>
  <c r="R70" i="11"/>
  <c r="H71" i="11"/>
  <c r="K70" i="11"/>
  <c r="A71" i="11"/>
  <c r="L70" i="11"/>
  <c r="B71" i="11"/>
  <c r="O70" i="11"/>
  <c r="E71" i="11"/>
  <c r="AH72" i="11" l="1"/>
  <c r="X73" i="11"/>
  <c r="AM72" i="11"/>
  <c r="AC73" i="11"/>
  <c r="AP72" i="11"/>
  <c r="AF73" i="11"/>
  <c r="AL72" i="11"/>
  <c r="AB73" i="11"/>
  <c r="AN72" i="11"/>
  <c r="AD73" i="11"/>
  <c r="AJ73" i="11"/>
  <c r="Z74" i="11"/>
  <c r="AK72" i="11"/>
  <c r="AA73" i="11"/>
  <c r="AI72" i="11"/>
  <c r="Y73" i="11"/>
  <c r="AQ72" i="11"/>
  <c r="AG73" i="11"/>
  <c r="AO72" i="11"/>
  <c r="AE73" i="11"/>
  <c r="K71" i="11"/>
  <c r="A72" i="11"/>
  <c r="M71" i="11"/>
  <c r="C72" i="11"/>
  <c r="O71" i="11"/>
  <c r="E72" i="11"/>
  <c r="Q72" i="11"/>
  <c r="G73" i="11"/>
  <c r="R71" i="11"/>
  <c r="H72" i="11"/>
  <c r="L71" i="11"/>
  <c r="B72" i="11"/>
  <c r="N71" i="11"/>
  <c r="D72" i="11"/>
  <c r="P71" i="11"/>
  <c r="F72" i="11"/>
  <c r="T73" i="11"/>
  <c r="J74" i="11"/>
  <c r="S71" i="11"/>
  <c r="I72" i="11"/>
  <c r="AM73" i="11" l="1"/>
  <c r="AC74" i="11"/>
  <c r="AP73" i="11"/>
  <c r="AF74" i="11"/>
  <c r="AH73" i="11"/>
  <c r="X74" i="11"/>
  <c r="AJ74" i="11"/>
  <c r="Z75" i="11"/>
  <c r="AO73" i="11"/>
  <c r="AE74" i="11"/>
  <c r="AI73" i="11"/>
  <c r="Y74" i="11"/>
  <c r="AQ73" i="11"/>
  <c r="AG74" i="11"/>
  <c r="AK73" i="11"/>
  <c r="AA74" i="11"/>
  <c r="AL73" i="11"/>
  <c r="AB74" i="11"/>
  <c r="AN73" i="11"/>
  <c r="AD74" i="11"/>
  <c r="P72" i="11"/>
  <c r="F73" i="11"/>
  <c r="O72" i="11"/>
  <c r="E73" i="11"/>
  <c r="L72" i="11"/>
  <c r="B73" i="11"/>
  <c r="T74" i="11"/>
  <c r="J75" i="11"/>
  <c r="R72" i="11"/>
  <c r="H73" i="11"/>
  <c r="K72" i="11"/>
  <c r="A73" i="11"/>
  <c r="Q73" i="11"/>
  <c r="G74" i="11"/>
  <c r="N72" i="11"/>
  <c r="D73" i="11"/>
  <c r="S72" i="11"/>
  <c r="I73" i="11"/>
  <c r="M72" i="11"/>
  <c r="C73" i="11"/>
  <c r="X75" i="11" l="1"/>
  <c r="AH74" i="11"/>
  <c r="AP74" i="11"/>
  <c r="AF75" i="11"/>
  <c r="AM74" i="11"/>
  <c r="AC75" i="11"/>
  <c r="AJ75" i="11"/>
  <c r="Z76" i="11"/>
  <c r="AQ74" i="11"/>
  <c r="AG75" i="11"/>
  <c r="AI74" i="11"/>
  <c r="Y75" i="11"/>
  <c r="AL74" i="11"/>
  <c r="AB75" i="11"/>
  <c r="AO74" i="11"/>
  <c r="AE75" i="11"/>
  <c r="AK74" i="11"/>
  <c r="AA75" i="11"/>
  <c r="AN74" i="11"/>
  <c r="AD75" i="11"/>
  <c r="T75" i="11"/>
  <c r="J76" i="11"/>
  <c r="N73" i="11"/>
  <c r="D74" i="11"/>
  <c r="O73" i="11"/>
  <c r="E74" i="11"/>
  <c r="L73" i="11"/>
  <c r="B74" i="11"/>
  <c r="K73" i="11"/>
  <c r="A74" i="11"/>
  <c r="P73" i="11"/>
  <c r="F74" i="11"/>
  <c r="Q74" i="11"/>
  <c r="G75" i="11"/>
  <c r="M73" i="11"/>
  <c r="C74" i="11"/>
  <c r="S73" i="11"/>
  <c r="I74" i="11"/>
  <c r="R73" i="11"/>
  <c r="H74" i="11"/>
  <c r="AP75" i="11" l="1"/>
  <c r="AF76" i="11"/>
  <c r="AM75" i="11"/>
  <c r="AC76" i="11"/>
  <c r="AH75" i="11"/>
  <c r="X76" i="11"/>
  <c r="AQ75" i="11"/>
  <c r="AG76" i="11"/>
  <c r="AN75" i="11"/>
  <c r="AD76" i="11"/>
  <c r="AO75" i="11"/>
  <c r="AE76" i="11"/>
  <c r="AK75" i="11"/>
  <c r="AA76" i="11"/>
  <c r="AI75" i="11"/>
  <c r="Y76" i="11"/>
  <c r="AJ76" i="11"/>
  <c r="Z77" i="11"/>
  <c r="AL75" i="11"/>
  <c r="AB76" i="11"/>
  <c r="L74" i="11"/>
  <c r="B75" i="11"/>
  <c r="Q75" i="11"/>
  <c r="G76" i="11"/>
  <c r="O74" i="11"/>
  <c r="E75" i="11"/>
  <c r="N74" i="11"/>
  <c r="D75" i="11"/>
  <c r="M74" i="11"/>
  <c r="C75" i="11"/>
  <c r="S74" i="11"/>
  <c r="I75" i="11"/>
  <c r="T76" i="11"/>
  <c r="J77" i="11"/>
  <c r="R74" i="11"/>
  <c r="H75" i="11"/>
  <c r="P74" i="11"/>
  <c r="F75" i="11"/>
  <c r="K74" i="11"/>
  <c r="A75" i="11"/>
  <c r="AM76" i="11" l="1"/>
  <c r="AC77" i="11"/>
  <c r="AP76" i="11"/>
  <c r="AF77" i="11"/>
  <c r="AH76" i="11"/>
  <c r="X77" i="11"/>
  <c r="AN76" i="11"/>
  <c r="AD77" i="11"/>
  <c r="AK76" i="11"/>
  <c r="AA77" i="11"/>
  <c r="AQ76" i="11"/>
  <c r="AG77" i="11"/>
  <c r="AI76" i="11"/>
  <c r="Y77" i="11"/>
  <c r="AL76" i="11"/>
  <c r="AB77" i="11"/>
  <c r="AJ77" i="11"/>
  <c r="Z78" i="11"/>
  <c r="AO76" i="11"/>
  <c r="AE77" i="11"/>
  <c r="N75" i="11"/>
  <c r="D76" i="11"/>
  <c r="Q76" i="11"/>
  <c r="G77" i="11"/>
  <c r="R75" i="11"/>
  <c r="H76" i="11"/>
  <c r="T77" i="11"/>
  <c r="J78" i="11"/>
  <c r="O75" i="11"/>
  <c r="E76" i="11"/>
  <c r="S75" i="11"/>
  <c r="I76" i="11"/>
  <c r="L75" i="11"/>
  <c r="B76" i="11"/>
  <c r="K75" i="11"/>
  <c r="A76" i="11"/>
  <c r="P75" i="11"/>
  <c r="F76" i="11"/>
  <c r="M75" i="11"/>
  <c r="C76" i="11"/>
  <c r="AH77" i="11" l="1"/>
  <c r="X78" i="11"/>
  <c r="AP77" i="11"/>
  <c r="AF78" i="11"/>
  <c r="AM77" i="11"/>
  <c r="AC78" i="11"/>
  <c r="AO77" i="11"/>
  <c r="AE78" i="11"/>
  <c r="AQ77" i="11"/>
  <c r="AG78" i="11"/>
  <c r="AJ78" i="11"/>
  <c r="Z79" i="11"/>
  <c r="AL77" i="11"/>
  <c r="AB78" i="11"/>
  <c r="AK77" i="11"/>
  <c r="AA78" i="11"/>
  <c r="AI77" i="11"/>
  <c r="Y78" i="11"/>
  <c r="AN77" i="11"/>
  <c r="AD78" i="11"/>
  <c r="K76" i="11"/>
  <c r="A77" i="11"/>
  <c r="R76" i="11"/>
  <c r="H77" i="11"/>
  <c r="Q77" i="11"/>
  <c r="G78" i="11"/>
  <c r="L76" i="11"/>
  <c r="B77" i="11"/>
  <c r="O76" i="11"/>
  <c r="E77" i="11"/>
  <c r="N76" i="11"/>
  <c r="D77" i="11"/>
  <c r="T78" i="11"/>
  <c r="J79" i="11"/>
  <c r="M76" i="11"/>
  <c r="C77" i="11"/>
  <c r="S76" i="11"/>
  <c r="I77" i="11"/>
  <c r="P76" i="11"/>
  <c r="F77" i="11"/>
  <c r="AM78" i="11" l="1"/>
  <c r="AC79" i="11"/>
  <c r="AP78" i="11"/>
  <c r="AF79" i="11"/>
  <c r="X79" i="11"/>
  <c r="AH78" i="11"/>
  <c r="AJ79" i="11"/>
  <c r="Z80" i="11"/>
  <c r="AQ78" i="11"/>
  <c r="AG79" i="11"/>
  <c r="AK78" i="11"/>
  <c r="AA79" i="11"/>
  <c r="AN78" i="11"/>
  <c r="AD79" i="11"/>
  <c r="AI78" i="11"/>
  <c r="Y79" i="11"/>
  <c r="AO78" i="11"/>
  <c r="AE79" i="11"/>
  <c r="AL78" i="11"/>
  <c r="AB79" i="11"/>
  <c r="M77" i="11"/>
  <c r="C78" i="11"/>
  <c r="L77" i="11"/>
  <c r="B78" i="11"/>
  <c r="Q78" i="11"/>
  <c r="G79" i="11"/>
  <c r="N77" i="11"/>
  <c r="D78" i="11"/>
  <c r="T79" i="11"/>
  <c r="J80" i="11"/>
  <c r="S77" i="11"/>
  <c r="I78" i="11"/>
  <c r="O77" i="11"/>
  <c r="E78" i="11"/>
  <c r="K77" i="11"/>
  <c r="A78" i="11"/>
  <c r="P77" i="11"/>
  <c r="F78" i="11"/>
  <c r="R77" i="11"/>
  <c r="H78" i="11"/>
  <c r="AH79" i="11" l="1"/>
  <c r="X80" i="11"/>
  <c r="AP79" i="11"/>
  <c r="AF80" i="11"/>
  <c r="AM79" i="11"/>
  <c r="AC80" i="11"/>
  <c r="AQ79" i="11"/>
  <c r="AG80" i="11"/>
  <c r="AI79" i="11"/>
  <c r="Y80" i="11"/>
  <c r="AJ80" i="11"/>
  <c r="Z81" i="11"/>
  <c r="AL79" i="11"/>
  <c r="AB80" i="11"/>
  <c r="AN79" i="11"/>
  <c r="AD80" i="11"/>
  <c r="AO79" i="11"/>
  <c r="AE80" i="11"/>
  <c r="AK79" i="11"/>
  <c r="AA80" i="11"/>
  <c r="K78" i="11"/>
  <c r="A79" i="11"/>
  <c r="Q79" i="11"/>
  <c r="G80" i="11"/>
  <c r="L78" i="11"/>
  <c r="B79" i="11"/>
  <c r="O78" i="11"/>
  <c r="E79" i="11"/>
  <c r="N78" i="11"/>
  <c r="D79" i="11"/>
  <c r="T80" i="11"/>
  <c r="J81" i="11"/>
  <c r="M78" i="11"/>
  <c r="C79" i="11"/>
  <c r="R78" i="11"/>
  <c r="H79" i="11"/>
  <c r="S78" i="11"/>
  <c r="I79" i="11"/>
  <c r="P78" i="11"/>
  <c r="F79" i="11"/>
  <c r="AC81" i="11" l="1"/>
  <c r="AM80" i="11"/>
  <c r="AP80" i="11"/>
  <c r="AF81" i="11"/>
  <c r="AH80" i="11"/>
  <c r="X81" i="11"/>
  <c r="AO80" i="11"/>
  <c r="AE81" i="11"/>
  <c r="AJ81" i="11"/>
  <c r="Z82" i="11"/>
  <c r="AI80" i="11"/>
  <c r="Y81" i="11"/>
  <c r="AN80" i="11"/>
  <c r="AD81" i="11"/>
  <c r="AK80" i="11"/>
  <c r="AA81" i="11"/>
  <c r="AL80" i="11"/>
  <c r="AB81" i="11"/>
  <c r="AQ80" i="11"/>
  <c r="AG81" i="11"/>
  <c r="R79" i="11"/>
  <c r="H80" i="11"/>
  <c r="L79" i="11"/>
  <c r="B80" i="11"/>
  <c r="T81" i="11"/>
  <c r="J82" i="11"/>
  <c r="O79" i="11"/>
  <c r="E80" i="11"/>
  <c r="S79" i="11"/>
  <c r="I80" i="11"/>
  <c r="N79" i="11"/>
  <c r="D80" i="11"/>
  <c r="K79" i="11"/>
  <c r="A80" i="11"/>
  <c r="M79" i="11"/>
  <c r="C80" i="11"/>
  <c r="P79" i="11"/>
  <c r="F80" i="11"/>
  <c r="Q80" i="11"/>
  <c r="G81" i="11"/>
  <c r="AH81" i="11" l="1"/>
  <c r="X82" i="11"/>
  <c r="AP81" i="11"/>
  <c r="AF82" i="11"/>
  <c r="AM81" i="11"/>
  <c r="AC82" i="11"/>
  <c r="AK81" i="11"/>
  <c r="AA82" i="11"/>
  <c r="AJ82" i="11"/>
  <c r="Z83" i="11"/>
  <c r="AN81" i="11"/>
  <c r="AD82" i="11"/>
  <c r="AQ81" i="11"/>
  <c r="AG82" i="11"/>
  <c r="AI81" i="11"/>
  <c r="Y82" i="11"/>
  <c r="AL81" i="11"/>
  <c r="AB82" i="11"/>
  <c r="AO81" i="11"/>
  <c r="AE82" i="11"/>
  <c r="O80" i="11"/>
  <c r="E81" i="11"/>
  <c r="T82" i="11"/>
  <c r="J83" i="11"/>
  <c r="L80" i="11"/>
  <c r="B81" i="11"/>
  <c r="K80" i="11"/>
  <c r="A81" i="11"/>
  <c r="S80" i="11"/>
  <c r="I81" i="11"/>
  <c r="R80" i="11"/>
  <c r="H81" i="11"/>
  <c r="M80" i="11"/>
  <c r="C81" i="11"/>
  <c r="Q81" i="11"/>
  <c r="G82" i="11"/>
  <c r="N80" i="11"/>
  <c r="D81" i="11"/>
  <c r="P80" i="11"/>
  <c r="F81" i="11"/>
  <c r="AM82" i="11" l="1"/>
  <c r="AC83" i="11"/>
  <c r="AH82" i="11"/>
  <c r="X83" i="11"/>
  <c r="AP82" i="11"/>
  <c r="AF83" i="11"/>
  <c r="AL82" i="11"/>
  <c r="AB83" i="11"/>
  <c r="AI82" i="11"/>
  <c r="Y83" i="11"/>
  <c r="AO82" i="11"/>
  <c r="AE83" i="11"/>
  <c r="AQ82" i="11"/>
  <c r="AG83" i="11"/>
  <c r="AK82" i="11"/>
  <c r="AA83" i="11"/>
  <c r="AN82" i="11"/>
  <c r="AD83" i="11"/>
  <c r="AJ83" i="11"/>
  <c r="Z84" i="11"/>
  <c r="K81" i="11"/>
  <c r="A82" i="11"/>
  <c r="T83" i="11"/>
  <c r="J84" i="11"/>
  <c r="L81" i="11"/>
  <c r="B82" i="11"/>
  <c r="P81" i="11"/>
  <c r="F82" i="11"/>
  <c r="O81" i="11"/>
  <c r="E82" i="11"/>
  <c r="Q82" i="11"/>
  <c r="G83" i="11"/>
  <c r="M81" i="11"/>
  <c r="C82" i="11"/>
  <c r="R81" i="11"/>
  <c r="H82" i="11"/>
  <c r="N81" i="11"/>
  <c r="D82" i="11"/>
  <c r="S81" i="11"/>
  <c r="I82" i="11"/>
  <c r="AF84" i="11" l="1"/>
  <c r="AP83" i="11"/>
  <c r="AH83" i="11"/>
  <c r="X84" i="11"/>
  <c r="AM83" i="11"/>
  <c r="AC84" i="11"/>
  <c r="AI83" i="11"/>
  <c r="Y84" i="11"/>
  <c r="AQ83" i="11"/>
  <c r="AG84" i="11"/>
  <c r="AK83" i="11"/>
  <c r="AA84" i="11"/>
  <c r="AN83" i="11"/>
  <c r="AD84" i="11"/>
  <c r="AO83" i="11"/>
  <c r="AE84" i="11"/>
  <c r="AL83" i="11"/>
  <c r="AB84" i="11"/>
  <c r="AJ84" i="11"/>
  <c r="Z85" i="11"/>
  <c r="L82" i="11"/>
  <c r="B83" i="11"/>
  <c r="T84" i="11"/>
  <c r="J85" i="11"/>
  <c r="R82" i="11"/>
  <c r="H83" i="11"/>
  <c r="M82" i="11"/>
  <c r="C83" i="11"/>
  <c r="O82" i="11"/>
  <c r="E83" i="11"/>
  <c r="K82" i="11"/>
  <c r="A83" i="11"/>
  <c r="P82" i="11"/>
  <c r="F83" i="11"/>
  <c r="S82" i="11"/>
  <c r="I83" i="11"/>
  <c r="Q83" i="11"/>
  <c r="G84" i="11"/>
  <c r="N82" i="11"/>
  <c r="D83" i="11"/>
  <c r="AM84" i="11" l="1"/>
  <c r="AC85" i="11"/>
  <c r="AH84" i="11"/>
  <c r="X85" i="11"/>
  <c r="AP84" i="11"/>
  <c r="AF85" i="11"/>
  <c r="AQ84" i="11"/>
  <c r="AG85" i="11"/>
  <c r="AJ85" i="11"/>
  <c r="Z86" i="11"/>
  <c r="AI84" i="11"/>
  <c r="Y85" i="11"/>
  <c r="AL84" i="11"/>
  <c r="AB85" i="11"/>
  <c r="AK84" i="11"/>
  <c r="AA85" i="11"/>
  <c r="AO84" i="11"/>
  <c r="AE85" i="11"/>
  <c r="AN84" i="11"/>
  <c r="AD85" i="11"/>
  <c r="M83" i="11"/>
  <c r="C84" i="11"/>
  <c r="T85" i="11"/>
  <c r="J86" i="11"/>
  <c r="R83" i="11"/>
  <c r="H84" i="11"/>
  <c r="K83" i="11"/>
  <c r="A84" i="11"/>
  <c r="L83" i="11"/>
  <c r="B84" i="11"/>
  <c r="S83" i="11"/>
  <c r="I84" i="11"/>
  <c r="P83" i="11"/>
  <c r="F84" i="11"/>
  <c r="N83" i="11"/>
  <c r="D84" i="11"/>
  <c r="Q84" i="11"/>
  <c r="G85" i="11"/>
  <c r="O83" i="11"/>
  <c r="E84" i="11"/>
  <c r="AP85" i="11" l="1"/>
  <c r="AF86" i="11"/>
  <c r="AC86" i="11"/>
  <c r="AM85" i="11"/>
  <c r="AH85" i="11"/>
  <c r="X86" i="11"/>
  <c r="AI85" i="11"/>
  <c r="Y86" i="11"/>
  <c r="AJ86" i="11"/>
  <c r="Z87" i="11"/>
  <c r="AO85" i="11"/>
  <c r="AE86" i="11"/>
  <c r="AK85" i="11"/>
  <c r="AA86" i="11"/>
  <c r="AN85" i="11"/>
  <c r="AD86" i="11"/>
  <c r="AL85" i="11"/>
  <c r="AB86" i="11"/>
  <c r="AQ85" i="11"/>
  <c r="AG86" i="11"/>
  <c r="R84" i="11"/>
  <c r="H85" i="11"/>
  <c r="T86" i="11"/>
  <c r="J87" i="11"/>
  <c r="K84" i="11"/>
  <c r="A85" i="11"/>
  <c r="N84" i="11"/>
  <c r="D85" i="11"/>
  <c r="Q85" i="11"/>
  <c r="G86" i="11"/>
  <c r="M84" i="11"/>
  <c r="C85" i="11"/>
  <c r="P84" i="11"/>
  <c r="F85" i="11"/>
  <c r="O84" i="11"/>
  <c r="E85" i="11"/>
  <c r="S84" i="11"/>
  <c r="I85" i="11"/>
  <c r="L84" i="11"/>
  <c r="B85" i="11"/>
  <c r="AH86" i="11" l="1"/>
  <c r="X87" i="11"/>
  <c r="AM86" i="11"/>
  <c r="AC87" i="11"/>
  <c r="AP86" i="11"/>
  <c r="AF87" i="11"/>
  <c r="AL86" i="11"/>
  <c r="AB87" i="11"/>
  <c r="AO86" i="11"/>
  <c r="AE87" i="11"/>
  <c r="AK86" i="11"/>
  <c r="AA87" i="11"/>
  <c r="AN86" i="11"/>
  <c r="AD87" i="11"/>
  <c r="AQ86" i="11"/>
  <c r="AG87" i="11"/>
  <c r="AI86" i="11"/>
  <c r="Y87" i="11"/>
  <c r="AJ87" i="11"/>
  <c r="Z88" i="11"/>
  <c r="N85" i="11"/>
  <c r="D86" i="11"/>
  <c r="T87" i="11"/>
  <c r="J88" i="11"/>
  <c r="K85" i="11"/>
  <c r="A86" i="11"/>
  <c r="M85" i="11"/>
  <c r="C86" i="11"/>
  <c r="O85" i="11"/>
  <c r="E86" i="11"/>
  <c r="R85" i="11"/>
  <c r="H86" i="11"/>
  <c r="P85" i="11"/>
  <c r="F86" i="11"/>
  <c r="L85" i="11"/>
  <c r="B86" i="11"/>
  <c r="S85" i="11"/>
  <c r="I86" i="11"/>
  <c r="Q86" i="11"/>
  <c r="G87" i="11"/>
  <c r="AC88" i="11" l="1"/>
  <c r="AM87" i="11"/>
  <c r="AH87" i="11"/>
  <c r="X88" i="11"/>
  <c r="AP87" i="11"/>
  <c r="AF88" i="11"/>
  <c r="AK87" i="11"/>
  <c r="AA88" i="11"/>
  <c r="AO87" i="11"/>
  <c r="AE88" i="11"/>
  <c r="AQ87" i="11"/>
  <c r="AG88" i="11"/>
  <c r="AI87" i="11"/>
  <c r="Y88" i="11"/>
  <c r="AN87" i="11"/>
  <c r="AD88" i="11"/>
  <c r="AL87" i="11"/>
  <c r="AB88" i="11"/>
  <c r="AJ88" i="11"/>
  <c r="Z89" i="11"/>
  <c r="K86" i="11"/>
  <c r="A87" i="11"/>
  <c r="Q87" i="11"/>
  <c r="G88" i="11"/>
  <c r="T88" i="11"/>
  <c r="J89" i="11"/>
  <c r="M86" i="11"/>
  <c r="C87" i="11"/>
  <c r="L86" i="11"/>
  <c r="B87" i="11"/>
  <c r="P86" i="11"/>
  <c r="F87" i="11"/>
  <c r="O86" i="11"/>
  <c r="E87" i="11"/>
  <c r="N86" i="11"/>
  <c r="D87" i="11"/>
  <c r="R86" i="11"/>
  <c r="H87" i="11"/>
  <c r="S86" i="11"/>
  <c r="I87" i="11"/>
  <c r="AM88" i="11" l="1"/>
  <c r="AC89" i="11"/>
  <c r="AP88" i="11"/>
  <c r="AF89" i="11"/>
  <c r="AH88" i="11"/>
  <c r="X89" i="11"/>
  <c r="AN88" i="11"/>
  <c r="AD89" i="11"/>
  <c r="AQ88" i="11"/>
  <c r="AG89" i="11"/>
  <c r="AI88" i="11"/>
  <c r="Y89" i="11"/>
  <c r="AJ89" i="11"/>
  <c r="Z90" i="11"/>
  <c r="AO88" i="11"/>
  <c r="AE89" i="11"/>
  <c r="AL88" i="11"/>
  <c r="AB89" i="11"/>
  <c r="AK88" i="11"/>
  <c r="AA89" i="11"/>
  <c r="P87" i="11"/>
  <c r="F88" i="11"/>
  <c r="N87" i="11"/>
  <c r="D88" i="11"/>
  <c r="M87" i="11"/>
  <c r="C88" i="11"/>
  <c r="O87" i="11"/>
  <c r="E88" i="11"/>
  <c r="R87" i="11"/>
  <c r="H88" i="11"/>
  <c r="L87" i="11"/>
  <c r="B88" i="11"/>
  <c r="K87" i="11"/>
  <c r="A88" i="11"/>
  <c r="T89" i="11"/>
  <c r="J90" i="11"/>
  <c r="S87" i="11"/>
  <c r="I88" i="11"/>
  <c r="Q88" i="11"/>
  <c r="G89" i="11"/>
  <c r="AH89" i="11" l="1"/>
  <c r="X90" i="11"/>
  <c r="AF90" i="11"/>
  <c r="AP89" i="11"/>
  <c r="AM89" i="11"/>
  <c r="AC90" i="11"/>
  <c r="AL89" i="11"/>
  <c r="AB90" i="11"/>
  <c r="AO89" i="11"/>
  <c r="AE90" i="11"/>
  <c r="AI89" i="11"/>
  <c r="Y90" i="11"/>
  <c r="AQ89" i="11"/>
  <c r="AG90" i="11"/>
  <c r="AK89" i="11"/>
  <c r="AA90" i="11"/>
  <c r="AJ90" i="11"/>
  <c r="Z91" i="11"/>
  <c r="AN89" i="11"/>
  <c r="AD90" i="11"/>
  <c r="O88" i="11"/>
  <c r="E89" i="11"/>
  <c r="K88" i="11"/>
  <c r="A89" i="11"/>
  <c r="M88" i="11"/>
  <c r="C89" i="11"/>
  <c r="L88" i="11"/>
  <c r="B89" i="11"/>
  <c r="T90" i="11"/>
  <c r="J91" i="11"/>
  <c r="S88" i="11"/>
  <c r="I89" i="11"/>
  <c r="P88" i="11"/>
  <c r="F89" i="11"/>
  <c r="Q89" i="11"/>
  <c r="G90" i="11"/>
  <c r="N88" i="11"/>
  <c r="D89" i="11"/>
  <c r="R88" i="11"/>
  <c r="H89" i="11"/>
  <c r="AM90" i="11" l="1"/>
  <c r="AC91" i="11"/>
  <c r="AF91" i="11"/>
  <c r="AP90" i="11"/>
  <c r="AH90" i="11"/>
  <c r="X91" i="11"/>
  <c r="AI90" i="11"/>
  <c r="Y91" i="11"/>
  <c r="AK90" i="11"/>
  <c r="AA91" i="11"/>
  <c r="AO90" i="11"/>
  <c r="AE91" i="11"/>
  <c r="AN90" i="11"/>
  <c r="AD91" i="11"/>
  <c r="AQ90" i="11"/>
  <c r="AG91" i="11"/>
  <c r="AJ91" i="11"/>
  <c r="Z92" i="11"/>
  <c r="AL90" i="11"/>
  <c r="AB91" i="11"/>
  <c r="Q90" i="11"/>
  <c r="G91" i="11"/>
  <c r="K89" i="11"/>
  <c r="A90" i="11"/>
  <c r="L89" i="11"/>
  <c r="B90" i="11"/>
  <c r="P89" i="11"/>
  <c r="F90" i="11"/>
  <c r="T91" i="11"/>
  <c r="J92" i="11"/>
  <c r="O89" i="11"/>
  <c r="E90" i="11"/>
  <c r="M89" i="11"/>
  <c r="C90" i="11"/>
  <c r="R89" i="11"/>
  <c r="H90" i="11"/>
  <c r="S89" i="11"/>
  <c r="I90" i="11"/>
  <c r="N89" i="11"/>
  <c r="D90" i="11"/>
  <c r="AH91" i="11" l="1"/>
  <c r="X92" i="11"/>
  <c r="AF92" i="11"/>
  <c r="AP91" i="11"/>
  <c r="AM91" i="11"/>
  <c r="AC92" i="11"/>
  <c r="AJ92" i="11"/>
  <c r="Z93" i="11"/>
  <c r="AO91" i="11"/>
  <c r="AE92" i="11"/>
  <c r="AK91" i="11"/>
  <c r="AA92" i="11"/>
  <c r="AQ91" i="11"/>
  <c r="AG92" i="11"/>
  <c r="AI91" i="11"/>
  <c r="Y92" i="11"/>
  <c r="AL91" i="11"/>
  <c r="AB92" i="11"/>
  <c r="AN91" i="11"/>
  <c r="AD92" i="11"/>
  <c r="R90" i="11"/>
  <c r="H91" i="11"/>
  <c r="N90" i="11"/>
  <c r="D91" i="11"/>
  <c r="K90" i="11"/>
  <c r="A91" i="11"/>
  <c r="M90" i="11"/>
  <c r="C91" i="11"/>
  <c r="S90" i="11"/>
  <c r="I91" i="11"/>
  <c r="T92" i="11"/>
  <c r="J93" i="11"/>
  <c r="Q91" i="11"/>
  <c r="G92" i="11"/>
  <c r="P90" i="11"/>
  <c r="F91" i="11"/>
  <c r="L90" i="11"/>
  <c r="B91" i="11"/>
  <c r="O90" i="11"/>
  <c r="E91" i="11"/>
  <c r="AC93" i="11" l="1"/>
  <c r="AM92" i="11"/>
  <c r="AP92" i="11"/>
  <c r="AF93" i="11"/>
  <c r="X93" i="11"/>
  <c r="AH92" i="11"/>
  <c r="AK92" i="11"/>
  <c r="AA93" i="11"/>
  <c r="AL92" i="11"/>
  <c r="AB93" i="11"/>
  <c r="AO92" i="11"/>
  <c r="AE93" i="11"/>
  <c r="AI92" i="11"/>
  <c r="Y93" i="11"/>
  <c r="AN92" i="11"/>
  <c r="AD93" i="11"/>
  <c r="AQ92" i="11"/>
  <c r="AG93" i="11"/>
  <c r="AJ93" i="11"/>
  <c r="Z94" i="11"/>
  <c r="M91" i="11"/>
  <c r="C92" i="11"/>
  <c r="N91" i="11"/>
  <c r="D92" i="11"/>
  <c r="Q92" i="11"/>
  <c r="G93" i="11"/>
  <c r="L91" i="11"/>
  <c r="B92" i="11"/>
  <c r="R91" i="11"/>
  <c r="H92" i="11"/>
  <c r="P91" i="11"/>
  <c r="F92" i="11"/>
  <c r="K91" i="11"/>
  <c r="A92" i="11"/>
  <c r="O91" i="11"/>
  <c r="E92" i="11"/>
  <c r="T93" i="11"/>
  <c r="J94" i="11"/>
  <c r="S91" i="11"/>
  <c r="I92" i="11"/>
  <c r="AC94" i="11" l="1"/>
  <c r="AM93" i="11"/>
  <c r="AH93" i="11"/>
  <c r="X94" i="11"/>
  <c r="AP93" i="11"/>
  <c r="AF94" i="11"/>
  <c r="AL93" i="11"/>
  <c r="AB94" i="11"/>
  <c r="AN93" i="11"/>
  <c r="AD94" i="11"/>
  <c r="AJ94" i="11"/>
  <c r="Z95" i="11"/>
  <c r="AI93" i="11"/>
  <c r="Y94" i="11"/>
  <c r="AK93" i="11"/>
  <c r="AA94" i="11"/>
  <c r="AQ93" i="11"/>
  <c r="AG94" i="11"/>
  <c r="AO93" i="11"/>
  <c r="AE94" i="11"/>
  <c r="L92" i="11"/>
  <c r="B93" i="11"/>
  <c r="N92" i="11"/>
  <c r="D93" i="11"/>
  <c r="Q93" i="11"/>
  <c r="G94" i="11"/>
  <c r="S92" i="11"/>
  <c r="I93" i="11"/>
  <c r="M92" i="11"/>
  <c r="C93" i="11"/>
  <c r="O92" i="11"/>
  <c r="E93" i="11"/>
  <c r="K92" i="11"/>
  <c r="A93" i="11"/>
  <c r="P92" i="11"/>
  <c r="F93" i="11"/>
  <c r="T94" i="11"/>
  <c r="J95" i="11"/>
  <c r="R92" i="11"/>
  <c r="H93" i="11"/>
  <c r="AP94" i="11" l="1"/>
  <c r="AF95" i="11"/>
  <c r="AH94" i="11"/>
  <c r="X95" i="11"/>
  <c r="AM94" i="11"/>
  <c r="AC95" i="11"/>
  <c r="AQ94" i="11"/>
  <c r="AG95" i="11"/>
  <c r="AJ95" i="11"/>
  <c r="Z96" i="11"/>
  <c r="AN94" i="11"/>
  <c r="AD95" i="11"/>
  <c r="AK94" i="11"/>
  <c r="AA95" i="11"/>
  <c r="AL94" i="11"/>
  <c r="AB95" i="11"/>
  <c r="AO94" i="11"/>
  <c r="AE95" i="11"/>
  <c r="AI94" i="11"/>
  <c r="Y95" i="11"/>
  <c r="S93" i="11"/>
  <c r="I94" i="11"/>
  <c r="K93" i="11"/>
  <c r="A94" i="11"/>
  <c r="Q94" i="11"/>
  <c r="G95" i="11"/>
  <c r="N93" i="11"/>
  <c r="D94" i="11"/>
  <c r="P93" i="11"/>
  <c r="F94" i="11"/>
  <c r="T95" i="11"/>
  <c r="J96" i="11"/>
  <c r="L93" i="11"/>
  <c r="B94" i="11"/>
  <c r="R93" i="11"/>
  <c r="H94" i="11"/>
  <c r="O93" i="11"/>
  <c r="E94" i="11"/>
  <c r="M93" i="11"/>
  <c r="C94" i="11"/>
  <c r="AM95" i="11" l="1"/>
  <c r="AC96" i="11"/>
  <c r="AH95" i="11"/>
  <c r="X96" i="11"/>
  <c r="AP95" i="11"/>
  <c r="AF96" i="11"/>
  <c r="AO95" i="11"/>
  <c r="AE96" i="11"/>
  <c r="AN95" i="11"/>
  <c r="AD96" i="11"/>
  <c r="AL95" i="11"/>
  <c r="AB96" i="11"/>
  <c r="AK95" i="11"/>
  <c r="AA96" i="11"/>
  <c r="AJ96" i="11"/>
  <c r="Z97" i="11"/>
  <c r="AI95" i="11"/>
  <c r="Y96" i="11"/>
  <c r="AQ95" i="11"/>
  <c r="AG96" i="11"/>
  <c r="Q95" i="11"/>
  <c r="G96" i="11"/>
  <c r="T96" i="11"/>
  <c r="J97" i="11"/>
  <c r="R94" i="11"/>
  <c r="H95" i="11"/>
  <c r="N94" i="11"/>
  <c r="D95" i="11"/>
  <c r="L94" i="11"/>
  <c r="B95" i="11"/>
  <c r="O94" i="11"/>
  <c r="E95" i="11"/>
  <c r="P94" i="11"/>
  <c r="F95" i="11"/>
  <c r="S94" i="11"/>
  <c r="I95" i="11"/>
  <c r="M94" i="11"/>
  <c r="C95" i="11"/>
  <c r="K94" i="11"/>
  <c r="A95" i="11"/>
  <c r="AP96" i="11" l="1"/>
  <c r="AF97" i="11"/>
  <c r="AH96" i="11"/>
  <c r="X97" i="11"/>
  <c r="AM96" i="11"/>
  <c r="AC97" i="11"/>
  <c r="AI96" i="11"/>
  <c r="Y97" i="11"/>
  <c r="AJ97" i="11"/>
  <c r="Z98" i="11"/>
  <c r="AL96" i="11"/>
  <c r="AB97" i="11"/>
  <c r="AQ96" i="11"/>
  <c r="AG97" i="11"/>
  <c r="AK96" i="11"/>
  <c r="AA97" i="11"/>
  <c r="AN96" i="11"/>
  <c r="AD97" i="11"/>
  <c r="AO96" i="11"/>
  <c r="AE97" i="11"/>
  <c r="S95" i="11"/>
  <c r="I96" i="11"/>
  <c r="O95" i="11"/>
  <c r="E96" i="11"/>
  <c r="P95" i="11"/>
  <c r="F96" i="11"/>
  <c r="M95" i="11"/>
  <c r="C96" i="11"/>
  <c r="L95" i="11"/>
  <c r="B96" i="11"/>
  <c r="Q96" i="11"/>
  <c r="G97" i="11"/>
  <c r="N95" i="11"/>
  <c r="D96" i="11"/>
  <c r="R95" i="11"/>
  <c r="H96" i="11"/>
  <c r="K95" i="11"/>
  <c r="A96" i="11"/>
  <c r="T97" i="11"/>
  <c r="J98" i="11"/>
  <c r="AM97" i="11" l="1"/>
  <c r="AC98" i="11"/>
  <c r="AH97" i="11"/>
  <c r="X98" i="11"/>
  <c r="AF98" i="11"/>
  <c r="AP97" i="11"/>
  <c r="AL97" i="11"/>
  <c r="AB98" i="11"/>
  <c r="AN97" i="11"/>
  <c r="AD98" i="11"/>
  <c r="AJ98" i="11"/>
  <c r="Z99" i="11"/>
  <c r="AO97" i="11"/>
  <c r="AE98" i="11"/>
  <c r="AK97" i="11"/>
  <c r="AA98" i="11"/>
  <c r="AQ97" i="11"/>
  <c r="AG98" i="11"/>
  <c r="AI97" i="11"/>
  <c r="Y98" i="11"/>
  <c r="N96" i="11"/>
  <c r="D97" i="11"/>
  <c r="P96" i="11"/>
  <c r="F97" i="11"/>
  <c r="Q97" i="11"/>
  <c r="G98" i="11"/>
  <c r="M96" i="11"/>
  <c r="C97" i="11"/>
  <c r="K96" i="11"/>
  <c r="A97" i="11"/>
  <c r="L96" i="11"/>
  <c r="B97" i="11"/>
  <c r="S96" i="11"/>
  <c r="I97" i="11"/>
  <c r="R96" i="11"/>
  <c r="H97" i="11"/>
  <c r="T98" i="11"/>
  <c r="J99" i="11"/>
  <c r="O96" i="11"/>
  <c r="E97" i="11"/>
  <c r="AP98" i="11" l="1"/>
  <c r="AF99" i="11"/>
  <c r="AH98" i="11"/>
  <c r="X99" i="11"/>
  <c r="AM98" i="11"/>
  <c r="AC99" i="11"/>
  <c r="AJ99" i="11"/>
  <c r="Z100" i="11"/>
  <c r="AN98" i="11"/>
  <c r="AD99" i="11"/>
  <c r="AI98" i="11"/>
  <c r="Y99" i="11"/>
  <c r="AK98" i="11"/>
  <c r="AA99" i="11"/>
  <c r="AL98" i="11"/>
  <c r="AB99" i="11"/>
  <c r="AQ98" i="11"/>
  <c r="AG99" i="11"/>
  <c r="AO98" i="11"/>
  <c r="AE99" i="11"/>
  <c r="M97" i="11"/>
  <c r="C98" i="11"/>
  <c r="P97" i="11"/>
  <c r="F98" i="11"/>
  <c r="R97" i="11"/>
  <c r="H98" i="11"/>
  <c r="S97" i="11"/>
  <c r="I98" i="11"/>
  <c r="O97" i="11"/>
  <c r="E98" i="11"/>
  <c r="L97" i="11"/>
  <c r="B98" i="11"/>
  <c r="T99" i="11"/>
  <c r="J100" i="11"/>
  <c r="N97" i="11"/>
  <c r="D98" i="11"/>
  <c r="Q98" i="11"/>
  <c r="G99" i="11"/>
  <c r="K97" i="11"/>
  <c r="A98" i="11"/>
  <c r="AC100" i="11" l="1"/>
  <c r="AM99" i="11"/>
  <c r="AH99" i="11"/>
  <c r="X100" i="11"/>
  <c r="AP99" i="11"/>
  <c r="AF100" i="11"/>
  <c r="AO99" i="11"/>
  <c r="AE100" i="11"/>
  <c r="AI99" i="11"/>
  <c r="Y100" i="11"/>
  <c r="AN99" i="11"/>
  <c r="AD100" i="11"/>
  <c r="AL99" i="11"/>
  <c r="AB100" i="11"/>
  <c r="AQ99" i="11"/>
  <c r="AG100" i="11"/>
  <c r="AJ100" i="11"/>
  <c r="Z101" i="11"/>
  <c r="AK99" i="11"/>
  <c r="AA100" i="11"/>
  <c r="N98" i="11"/>
  <c r="D99" i="11"/>
  <c r="S98" i="11"/>
  <c r="I99" i="11"/>
  <c r="R98" i="11"/>
  <c r="H99" i="11"/>
  <c r="P98" i="11"/>
  <c r="F99" i="11"/>
  <c r="T100" i="11"/>
  <c r="J101" i="11"/>
  <c r="K98" i="11"/>
  <c r="A99" i="11"/>
  <c r="O98" i="11"/>
  <c r="E99" i="11"/>
  <c r="M98" i="11"/>
  <c r="C99" i="11"/>
  <c r="L98" i="11"/>
  <c r="B99" i="11"/>
  <c r="Q99" i="11"/>
  <c r="G100" i="11"/>
  <c r="AP100" i="11" l="1"/>
  <c r="AF101" i="11"/>
  <c r="AH100" i="11"/>
  <c r="X101" i="11"/>
  <c r="AM100" i="11"/>
  <c r="AC101" i="11"/>
  <c r="AL100" i="11"/>
  <c r="AB101" i="11"/>
  <c r="AN100" i="11"/>
  <c r="AD101" i="11"/>
  <c r="AK100" i="11"/>
  <c r="AA101" i="11"/>
  <c r="AI100" i="11"/>
  <c r="Y101" i="11"/>
  <c r="AQ100" i="11"/>
  <c r="AG101" i="11"/>
  <c r="AO100" i="11"/>
  <c r="AE101" i="11"/>
  <c r="AJ101" i="11"/>
  <c r="Z102" i="11"/>
  <c r="P99" i="11"/>
  <c r="F100" i="11"/>
  <c r="S99" i="11"/>
  <c r="I100" i="11"/>
  <c r="K99" i="11"/>
  <c r="A100" i="11"/>
  <c r="R99" i="11"/>
  <c r="H100" i="11"/>
  <c r="N99" i="11"/>
  <c r="D100" i="11"/>
  <c r="M99" i="11"/>
  <c r="C100" i="11"/>
  <c r="O99" i="11"/>
  <c r="E100" i="11"/>
  <c r="Q100" i="11"/>
  <c r="G101" i="11"/>
  <c r="L99" i="11"/>
  <c r="B100" i="11"/>
  <c r="T101" i="11"/>
  <c r="J102" i="11"/>
  <c r="AM101" i="11" l="1"/>
  <c r="AC102" i="11"/>
  <c r="AH101" i="11"/>
  <c r="X102" i="11"/>
  <c r="AP101" i="11"/>
  <c r="AF102" i="11"/>
  <c r="AI101" i="11"/>
  <c r="Y102" i="11"/>
  <c r="AQ101" i="11"/>
  <c r="AG102" i="11"/>
  <c r="AK101" i="11"/>
  <c r="AA102" i="11"/>
  <c r="AJ102" i="11"/>
  <c r="Z103" i="11"/>
  <c r="AO101" i="11"/>
  <c r="AE102" i="11"/>
  <c r="AL101" i="11"/>
  <c r="AB102" i="11"/>
  <c r="AN101" i="11"/>
  <c r="AD102" i="11"/>
  <c r="K100" i="11"/>
  <c r="A101" i="11"/>
  <c r="M100" i="11"/>
  <c r="C101" i="11"/>
  <c r="O100" i="11"/>
  <c r="E101" i="11"/>
  <c r="L100" i="11"/>
  <c r="B101" i="11"/>
  <c r="P100" i="11"/>
  <c r="F101" i="11"/>
  <c r="Q101" i="11"/>
  <c r="G102" i="11"/>
  <c r="R100" i="11"/>
  <c r="H101" i="11"/>
  <c r="T102" i="11"/>
  <c r="J103" i="11"/>
  <c r="S100" i="11"/>
  <c r="I101" i="11"/>
  <c r="N100" i="11"/>
  <c r="D101" i="11"/>
  <c r="AP102" i="11" l="1"/>
  <c r="AF103" i="11"/>
  <c r="AH102" i="11"/>
  <c r="X103" i="11"/>
  <c r="AM102" i="11"/>
  <c r="AC103" i="11"/>
  <c r="AK102" i="11"/>
  <c r="AA103" i="11"/>
  <c r="AQ102" i="11"/>
  <c r="AG103" i="11"/>
  <c r="AL102" i="11"/>
  <c r="AB103" i="11"/>
  <c r="AN102" i="11"/>
  <c r="AD103" i="11"/>
  <c r="AO102" i="11"/>
  <c r="AE103" i="11"/>
  <c r="AJ103" i="11"/>
  <c r="Z104" i="11"/>
  <c r="AI102" i="11"/>
  <c r="Y103" i="11"/>
  <c r="L101" i="11"/>
  <c r="B102" i="11"/>
  <c r="M101" i="11"/>
  <c r="C102" i="11"/>
  <c r="Q102" i="11"/>
  <c r="G103" i="11"/>
  <c r="T103" i="11"/>
  <c r="J104" i="11"/>
  <c r="R101" i="11"/>
  <c r="H102" i="11"/>
  <c r="O101" i="11"/>
  <c r="E102" i="11"/>
  <c r="S101" i="11"/>
  <c r="I102" i="11"/>
  <c r="K101" i="11"/>
  <c r="A102" i="11"/>
  <c r="N101" i="11"/>
  <c r="D102" i="11"/>
  <c r="P101" i="11"/>
  <c r="F102" i="11"/>
  <c r="AM103" i="11" l="1"/>
  <c r="AC104" i="11"/>
  <c r="AH103" i="11"/>
  <c r="X104" i="11"/>
  <c r="AF104" i="11"/>
  <c r="AP103" i="11"/>
  <c r="AQ103" i="11"/>
  <c r="AG104" i="11"/>
  <c r="AK103" i="11"/>
  <c r="AA104" i="11"/>
  <c r="AN103" i="11"/>
  <c r="AD104" i="11"/>
  <c r="AO103" i="11"/>
  <c r="AE104" i="11"/>
  <c r="AJ104" i="11"/>
  <c r="Z105" i="11"/>
  <c r="AL103" i="11"/>
  <c r="AB104" i="11"/>
  <c r="AI103" i="11"/>
  <c r="Y104" i="11"/>
  <c r="K102" i="11"/>
  <c r="A103" i="11"/>
  <c r="Q103" i="11"/>
  <c r="G104" i="11"/>
  <c r="O102" i="11"/>
  <c r="E103" i="11"/>
  <c r="S102" i="11"/>
  <c r="I103" i="11"/>
  <c r="T104" i="11"/>
  <c r="J105" i="11"/>
  <c r="N102" i="11"/>
  <c r="D103" i="11"/>
  <c r="R102" i="11"/>
  <c r="H103" i="11"/>
  <c r="L102" i="11"/>
  <c r="B103" i="11"/>
  <c r="P102" i="11"/>
  <c r="F103" i="11"/>
  <c r="M102" i="11"/>
  <c r="C103" i="11"/>
  <c r="AH104" i="11" l="1"/>
  <c r="X105" i="11"/>
  <c r="AM104" i="11"/>
  <c r="AC105" i="11"/>
  <c r="AP104" i="11"/>
  <c r="AF105" i="11"/>
  <c r="AN104" i="11"/>
  <c r="AD105" i="11"/>
  <c r="AL104" i="11"/>
  <c r="AB105" i="11"/>
  <c r="AJ105" i="11"/>
  <c r="Z106" i="11"/>
  <c r="AK104" i="11"/>
  <c r="AA105" i="11"/>
  <c r="AQ104" i="11"/>
  <c r="AG105" i="11"/>
  <c r="AO104" i="11"/>
  <c r="AE105" i="11"/>
  <c r="AI104" i="11"/>
  <c r="Y105" i="11"/>
  <c r="Q104" i="11"/>
  <c r="G105" i="11"/>
  <c r="S103" i="11"/>
  <c r="I104" i="11"/>
  <c r="R103" i="11"/>
  <c r="H104" i="11"/>
  <c r="O103" i="11"/>
  <c r="E104" i="11"/>
  <c r="M103" i="11"/>
  <c r="C104" i="11"/>
  <c r="T105" i="11"/>
  <c r="J106" i="11"/>
  <c r="K103" i="11"/>
  <c r="A104" i="11"/>
  <c r="L103" i="11"/>
  <c r="B104" i="11"/>
  <c r="N103" i="11"/>
  <c r="D104" i="11"/>
  <c r="P103" i="11"/>
  <c r="F104" i="11"/>
  <c r="AP105" i="11" l="1"/>
  <c r="AF106" i="11"/>
  <c r="AC106" i="11"/>
  <c r="AM105" i="11"/>
  <c r="AH105" i="11"/>
  <c r="X106" i="11"/>
  <c r="AO105" i="11"/>
  <c r="AE106" i="11"/>
  <c r="AK105" i="11"/>
  <c r="AA106" i="11"/>
  <c r="AJ106" i="11"/>
  <c r="Z107" i="11"/>
  <c r="AI105" i="11"/>
  <c r="Y106" i="11"/>
  <c r="AL105" i="11"/>
  <c r="AB106" i="11"/>
  <c r="AQ105" i="11"/>
  <c r="AG106" i="11"/>
  <c r="AN105" i="11"/>
  <c r="AD106" i="11"/>
  <c r="O104" i="11"/>
  <c r="E105" i="11"/>
  <c r="S104" i="11"/>
  <c r="I105" i="11"/>
  <c r="R104" i="11"/>
  <c r="H105" i="11"/>
  <c r="P104" i="11"/>
  <c r="F105" i="11"/>
  <c r="L104" i="11"/>
  <c r="B105" i="11"/>
  <c r="Q105" i="11"/>
  <c r="G106" i="11"/>
  <c r="K104" i="11"/>
  <c r="A105" i="11"/>
  <c r="T106" i="11"/>
  <c r="J107" i="11"/>
  <c r="N104" i="11"/>
  <c r="D105" i="11"/>
  <c r="M104" i="11"/>
  <c r="C105" i="11"/>
  <c r="AH106" i="11" l="1"/>
  <c r="X107" i="11"/>
  <c r="AM106" i="11"/>
  <c r="AC107" i="11"/>
  <c r="AP106" i="11"/>
  <c r="AF107" i="11"/>
  <c r="AJ107" i="11"/>
  <c r="Z108" i="11"/>
  <c r="AK106" i="11"/>
  <c r="AA107" i="11"/>
  <c r="AQ106" i="11"/>
  <c r="AG107" i="11"/>
  <c r="AN106" i="11"/>
  <c r="AD107" i="11"/>
  <c r="AI106" i="11"/>
  <c r="Y107" i="11"/>
  <c r="AO106" i="11"/>
  <c r="AE107" i="11"/>
  <c r="AL106" i="11"/>
  <c r="AB107" i="11"/>
  <c r="P105" i="11"/>
  <c r="F106" i="11"/>
  <c r="K105" i="11"/>
  <c r="A106" i="11"/>
  <c r="R105" i="11"/>
  <c r="H106" i="11"/>
  <c r="S105" i="11"/>
  <c r="I106" i="11"/>
  <c r="T107" i="11"/>
  <c r="J108" i="11"/>
  <c r="N105" i="11"/>
  <c r="D106" i="11"/>
  <c r="O105" i="11"/>
  <c r="E106" i="11"/>
  <c r="M105" i="11"/>
  <c r="C106" i="11"/>
  <c r="Q106" i="11"/>
  <c r="G107" i="11"/>
  <c r="L105" i="11"/>
  <c r="B106" i="11"/>
  <c r="AP107" i="11" l="1"/>
  <c r="AF108" i="11"/>
  <c r="AM107" i="11"/>
  <c r="AC108" i="11"/>
  <c r="X108" i="11"/>
  <c r="AH107" i="11"/>
  <c r="AK107" i="11"/>
  <c r="AA108" i="11"/>
  <c r="AJ108" i="11"/>
  <c r="Z109" i="11"/>
  <c r="AI107" i="11"/>
  <c r="Y108" i="11"/>
  <c r="AL107" i="11"/>
  <c r="AB108" i="11"/>
  <c r="AN107" i="11"/>
  <c r="AD108" i="11"/>
  <c r="AO107" i="11"/>
  <c r="AE108" i="11"/>
  <c r="AQ107" i="11"/>
  <c r="AG108" i="11"/>
  <c r="M106" i="11"/>
  <c r="C107" i="11"/>
  <c r="O106" i="11"/>
  <c r="E107" i="11"/>
  <c r="R106" i="11"/>
  <c r="H107" i="11"/>
  <c r="K106" i="11"/>
  <c r="A107" i="11"/>
  <c r="T108" i="11"/>
  <c r="J109" i="11"/>
  <c r="P106" i="11"/>
  <c r="F107" i="11"/>
  <c r="S106" i="11"/>
  <c r="I107" i="11"/>
  <c r="L106" i="11"/>
  <c r="B107" i="11"/>
  <c r="N106" i="11"/>
  <c r="D107" i="11"/>
  <c r="Q107" i="11"/>
  <c r="G108" i="11"/>
  <c r="AH108" i="11" l="1"/>
  <c r="X109" i="11"/>
  <c r="AM108" i="11"/>
  <c r="AC109" i="11"/>
  <c r="AP108" i="11"/>
  <c r="AF109" i="11"/>
  <c r="AL108" i="11"/>
  <c r="AB109" i="11"/>
  <c r="AO108" i="11"/>
  <c r="AE109" i="11"/>
  <c r="AI108" i="11"/>
  <c r="Y109" i="11"/>
  <c r="AJ109" i="11"/>
  <c r="Z110" i="11"/>
  <c r="AN108" i="11"/>
  <c r="AD109" i="11"/>
  <c r="AK108" i="11"/>
  <c r="AA109" i="11"/>
  <c r="AQ108" i="11"/>
  <c r="AG109" i="11"/>
  <c r="K107" i="11"/>
  <c r="A108" i="11"/>
  <c r="Q108" i="11"/>
  <c r="G109" i="11"/>
  <c r="R107" i="11"/>
  <c r="H108" i="11"/>
  <c r="P107" i="11"/>
  <c r="F108" i="11"/>
  <c r="O107" i="11"/>
  <c r="E108" i="11"/>
  <c r="N107" i="11"/>
  <c r="D108" i="11"/>
  <c r="M107" i="11"/>
  <c r="C108" i="11"/>
  <c r="L107" i="11"/>
  <c r="B108" i="11"/>
  <c r="S107" i="11"/>
  <c r="I108" i="11"/>
  <c r="T109" i="11"/>
  <c r="J110" i="11"/>
  <c r="AM109" i="11" l="1"/>
  <c r="AC110" i="11"/>
  <c r="AP109" i="11"/>
  <c r="AF110" i="11"/>
  <c r="AH109" i="11"/>
  <c r="X110" i="11"/>
  <c r="AK109" i="11"/>
  <c r="AA110" i="11"/>
  <c r="AJ110" i="11"/>
  <c r="Z111" i="11"/>
  <c r="AI109" i="11"/>
  <c r="Y110" i="11"/>
  <c r="AN109" i="11"/>
  <c r="AD110" i="11"/>
  <c r="AO109" i="11"/>
  <c r="AE110" i="11"/>
  <c r="AQ109" i="11"/>
  <c r="AG110" i="11"/>
  <c r="AL109" i="11"/>
  <c r="AB110" i="11"/>
  <c r="Q109" i="11"/>
  <c r="G110" i="11"/>
  <c r="P108" i="11"/>
  <c r="F109" i="11"/>
  <c r="M108" i="11"/>
  <c r="C109" i="11"/>
  <c r="O108" i="11"/>
  <c r="E109" i="11"/>
  <c r="K108" i="11"/>
  <c r="A109" i="11"/>
  <c r="L108" i="11"/>
  <c r="B109" i="11"/>
  <c r="R108" i="11"/>
  <c r="H109" i="11"/>
  <c r="T110" i="11"/>
  <c r="J111" i="11"/>
  <c r="N108" i="11"/>
  <c r="D109" i="11"/>
  <c r="S108" i="11"/>
  <c r="I109" i="11"/>
  <c r="AH110" i="11" l="1"/>
  <c r="X111" i="11"/>
  <c r="AF111" i="11"/>
  <c r="AP110" i="11"/>
  <c r="AM110" i="11"/>
  <c r="AC111" i="11"/>
  <c r="AI110" i="11"/>
  <c r="Y111" i="11"/>
  <c r="AO110" i="11"/>
  <c r="AE111" i="11"/>
  <c r="AL110" i="11"/>
  <c r="AB111" i="11"/>
  <c r="AN110" i="11"/>
  <c r="AD111" i="11"/>
  <c r="AK110" i="11"/>
  <c r="AA111" i="11"/>
  <c r="AQ110" i="11"/>
  <c r="AG111" i="11"/>
  <c r="AJ111" i="11"/>
  <c r="Z112" i="11"/>
  <c r="T111" i="11"/>
  <c r="J112" i="11"/>
  <c r="P109" i="11"/>
  <c r="F110" i="11"/>
  <c r="O109" i="11"/>
  <c r="E110" i="11"/>
  <c r="R109" i="11"/>
  <c r="H110" i="11"/>
  <c r="N109" i="11"/>
  <c r="D110" i="11"/>
  <c r="Q110" i="11"/>
  <c r="G111" i="11"/>
  <c r="M109" i="11"/>
  <c r="C110" i="11"/>
  <c r="S109" i="11"/>
  <c r="I110" i="11"/>
  <c r="L109" i="11"/>
  <c r="B110" i="11"/>
  <c r="K109" i="11"/>
  <c r="A110" i="11"/>
  <c r="AP111" i="11" l="1"/>
  <c r="AF112" i="11"/>
  <c r="AH111" i="11"/>
  <c r="X112" i="11"/>
  <c r="AM111" i="11"/>
  <c r="AC112" i="11"/>
  <c r="AK111" i="11"/>
  <c r="AA112" i="11"/>
  <c r="AO111" i="11"/>
  <c r="AE112" i="11"/>
  <c r="AJ112" i="11"/>
  <c r="Z113" i="11"/>
  <c r="AQ111" i="11"/>
  <c r="AG112" i="11"/>
  <c r="AL111" i="11"/>
  <c r="AB112" i="11"/>
  <c r="AI111" i="11"/>
  <c r="Y112" i="11"/>
  <c r="AN111" i="11"/>
  <c r="AD112" i="11"/>
  <c r="S110" i="11"/>
  <c r="I111" i="11"/>
  <c r="P110" i="11"/>
  <c r="F111" i="11"/>
  <c r="K110" i="11"/>
  <c r="A111" i="11"/>
  <c r="N110" i="11"/>
  <c r="D111" i="11"/>
  <c r="T112" i="11"/>
  <c r="J113" i="11"/>
  <c r="R110" i="11"/>
  <c r="H111" i="11"/>
  <c r="M110" i="11"/>
  <c r="C111" i="11"/>
  <c r="O110" i="11"/>
  <c r="E111" i="11"/>
  <c r="Q111" i="11"/>
  <c r="G112" i="11"/>
  <c r="L110" i="11"/>
  <c r="B111" i="11"/>
  <c r="AM112" i="11" l="1"/>
  <c r="AC113" i="11"/>
  <c r="AH112" i="11"/>
  <c r="X113" i="11"/>
  <c r="AP112" i="11"/>
  <c r="AF113" i="11"/>
  <c r="AO112" i="11"/>
  <c r="AE113" i="11"/>
  <c r="AL112" i="11"/>
  <c r="AB113" i="11"/>
  <c r="AK112" i="11"/>
  <c r="AA113" i="11"/>
  <c r="AQ112" i="11"/>
  <c r="AG113" i="11"/>
  <c r="AN112" i="11"/>
  <c r="AD113" i="11"/>
  <c r="AI112" i="11"/>
  <c r="Y113" i="11"/>
  <c r="AJ113" i="11"/>
  <c r="Z114" i="11"/>
  <c r="N111" i="11"/>
  <c r="D112" i="11"/>
  <c r="P111" i="11"/>
  <c r="F112" i="11"/>
  <c r="K111" i="11"/>
  <c r="A112" i="11"/>
  <c r="L111" i="11"/>
  <c r="B112" i="11"/>
  <c r="S111" i="11"/>
  <c r="I112" i="11"/>
  <c r="O111" i="11"/>
  <c r="E112" i="11"/>
  <c r="M111" i="11"/>
  <c r="C112" i="11"/>
  <c r="R111" i="11"/>
  <c r="H112" i="11"/>
  <c r="Q112" i="11"/>
  <c r="G113" i="11"/>
  <c r="T113" i="11"/>
  <c r="J114" i="11"/>
  <c r="AF114" i="11" l="1"/>
  <c r="AP113" i="11"/>
  <c r="AH113" i="11"/>
  <c r="X114" i="11"/>
  <c r="AM113" i="11"/>
  <c r="AC114" i="11"/>
  <c r="AJ114" i="11"/>
  <c r="Z115" i="11"/>
  <c r="AK113" i="11"/>
  <c r="AA114" i="11"/>
  <c r="AL113" i="11"/>
  <c r="AB114" i="11"/>
  <c r="AI113" i="11"/>
  <c r="Y114" i="11"/>
  <c r="AN113" i="11"/>
  <c r="AD114" i="11"/>
  <c r="AQ113" i="11"/>
  <c r="AG114" i="11"/>
  <c r="AO113" i="11"/>
  <c r="AE114" i="11"/>
  <c r="L112" i="11"/>
  <c r="B113" i="11"/>
  <c r="P112" i="11"/>
  <c r="F113" i="11"/>
  <c r="M112" i="11"/>
  <c r="C113" i="11"/>
  <c r="Q113" i="11"/>
  <c r="G114" i="11"/>
  <c r="N112" i="11"/>
  <c r="D113" i="11"/>
  <c r="R112" i="11"/>
  <c r="H113" i="11"/>
  <c r="K112" i="11"/>
  <c r="A113" i="11"/>
  <c r="T114" i="11"/>
  <c r="J115" i="11"/>
  <c r="O112" i="11"/>
  <c r="E113" i="11"/>
  <c r="S112" i="11"/>
  <c r="I113" i="11"/>
  <c r="AM114" i="11" l="1"/>
  <c r="AC115" i="11"/>
  <c r="AH114" i="11"/>
  <c r="X115" i="11"/>
  <c r="AP114" i="11"/>
  <c r="AF115" i="11"/>
  <c r="AQ114" i="11"/>
  <c r="AG115" i="11"/>
  <c r="AL114" i="11"/>
  <c r="AB115" i="11"/>
  <c r="AK114" i="11"/>
  <c r="AA115" i="11"/>
  <c r="AO114" i="11"/>
  <c r="AE115" i="11"/>
  <c r="AI114" i="11"/>
  <c r="Y115" i="11"/>
  <c r="AJ115" i="11"/>
  <c r="Z116" i="11"/>
  <c r="AN114" i="11"/>
  <c r="AD115" i="11"/>
  <c r="Q114" i="11"/>
  <c r="G115" i="11"/>
  <c r="P113" i="11"/>
  <c r="F114" i="11"/>
  <c r="T115" i="11"/>
  <c r="J116" i="11"/>
  <c r="R113" i="11"/>
  <c r="H114" i="11"/>
  <c r="M113" i="11"/>
  <c r="C114" i="11"/>
  <c r="S113" i="11"/>
  <c r="I114" i="11"/>
  <c r="N113" i="11"/>
  <c r="D114" i="11"/>
  <c r="K113" i="11"/>
  <c r="A114" i="11"/>
  <c r="O113" i="11"/>
  <c r="E114" i="11"/>
  <c r="L113" i="11"/>
  <c r="B114" i="11"/>
  <c r="AP115" i="11" l="1"/>
  <c r="AF116" i="11"/>
  <c r="AM115" i="11"/>
  <c r="AC116" i="11"/>
  <c r="AH115" i="11"/>
  <c r="X116" i="11"/>
  <c r="AI115" i="11"/>
  <c r="Y116" i="11"/>
  <c r="AL115" i="11"/>
  <c r="AB116" i="11"/>
  <c r="AQ115" i="11"/>
  <c r="AG116" i="11"/>
  <c r="AO115" i="11"/>
  <c r="AE116" i="11"/>
  <c r="AN115" i="11"/>
  <c r="AD116" i="11"/>
  <c r="AJ116" i="11"/>
  <c r="Z117" i="11"/>
  <c r="AK115" i="11"/>
  <c r="AA116" i="11"/>
  <c r="K114" i="11"/>
  <c r="A115" i="11"/>
  <c r="R114" i="11"/>
  <c r="H115" i="11"/>
  <c r="P114" i="11"/>
  <c r="F115" i="11"/>
  <c r="N114" i="11"/>
  <c r="D115" i="11"/>
  <c r="M114" i="11"/>
  <c r="C115" i="11"/>
  <c r="Q115" i="11"/>
  <c r="G116" i="11"/>
  <c r="T116" i="11"/>
  <c r="J117" i="11"/>
  <c r="L114" i="11"/>
  <c r="B115" i="11"/>
  <c r="S114" i="11"/>
  <c r="I115" i="11"/>
  <c r="O114" i="11"/>
  <c r="E115" i="11"/>
  <c r="AH116" i="11" l="1"/>
  <c r="X117" i="11"/>
  <c r="AM116" i="11"/>
  <c r="AC117" i="11"/>
  <c r="AP116" i="11"/>
  <c r="AF117" i="11"/>
  <c r="AJ117" i="11"/>
  <c r="Z118" i="11"/>
  <c r="AN116" i="11"/>
  <c r="AD117" i="11"/>
  <c r="AO116" i="11"/>
  <c r="AE117" i="11"/>
  <c r="AL116" i="11"/>
  <c r="AB117" i="11"/>
  <c r="AK116" i="11"/>
  <c r="AA117" i="11"/>
  <c r="AQ116" i="11"/>
  <c r="AG117" i="11"/>
  <c r="AI116" i="11"/>
  <c r="Y117" i="11"/>
  <c r="N115" i="11"/>
  <c r="D116" i="11"/>
  <c r="R115" i="11"/>
  <c r="H116" i="11"/>
  <c r="T117" i="11"/>
  <c r="J118" i="11"/>
  <c r="O115" i="11"/>
  <c r="E116" i="11"/>
  <c r="L115" i="11"/>
  <c r="B116" i="11"/>
  <c r="P115" i="11"/>
  <c r="F116" i="11"/>
  <c r="M115" i="11"/>
  <c r="C116" i="11"/>
  <c r="K115" i="11"/>
  <c r="A116" i="11"/>
  <c r="Q116" i="11"/>
  <c r="G117" i="11"/>
  <c r="S115" i="11"/>
  <c r="I116" i="11"/>
  <c r="AP117" i="11" l="1"/>
  <c r="AF118" i="11"/>
  <c r="AM117" i="11"/>
  <c r="AC118" i="11"/>
  <c r="X118" i="11"/>
  <c r="AH117" i="11"/>
  <c r="AK117" i="11"/>
  <c r="AA118" i="11"/>
  <c r="AL117" i="11"/>
  <c r="AB118" i="11"/>
  <c r="AN117" i="11"/>
  <c r="AD118" i="11"/>
  <c r="AI117" i="11"/>
  <c r="Y118" i="11"/>
  <c r="AO117" i="11"/>
  <c r="AE118" i="11"/>
  <c r="AQ117" i="11"/>
  <c r="AG118" i="11"/>
  <c r="AJ118" i="11"/>
  <c r="Z119" i="11"/>
  <c r="T118" i="11"/>
  <c r="J119" i="11"/>
  <c r="P116" i="11"/>
  <c r="F117" i="11"/>
  <c r="O116" i="11"/>
  <c r="E117" i="11"/>
  <c r="Q117" i="11"/>
  <c r="G118" i="11"/>
  <c r="N116" i="11"/>
  <c r="D117" i="11"/>
  <c r="K116" i="11"/>
  <c r="A117" i="11"/>
  <c r="M116" i="11"/>
  <c r="C117" i="11"/>
  <c r="S116" i="11"/>
  <c r="I117" i="11"/>
  <c r="R116" i="11"/>
  <c r="H117" i="11"/>
  <c r="L116" i="11"/>
  <c r="B117" i="11"/>
  <c r="X119" i="11" l="1"/>
  <c r="AH118" i="11"/>
  <c r="AC119" i="11"/>
  <c r="AM118" i="11"/>
  <c r="AP118" i="11"/>
  <c r="AF119" i="11"/>
  <c r="AQ118" i="11"/>
  <c r="AG119" i="11"/>
  <c r="AN118" i="11"/>
  <c r="AD119" i="11"/>
  <c r="AL118" i="11"/>
  <c r="AB119" i="11"/>
  <c r="AJ119" i="11"/>
  <c r="Z120" i="11"/>
  <c r="AO118" i="11"/>
  <c r="AE119" i="11"/>
  <c r="AI118" i="11"/>
  <c r="Y119" i="11"/>
  <c r="AK118" i="11"/>
  <c r="AA119" i="11"/>
  <c r="Q118" i="11"/>
  <c r="G119" i="11"/>
  <c r="P117" i="11"/>
  <c r="F118" i="11"/>
  <c r="K117" i="11"/>
  <c r="A118" i="11"/>
  <c r="S117" i="11"/>
  <c r="I118" i="11"/>
  <c r="M117" i="11"/>
  <c r="C118" i="11"/>
  <c r="T119" i="11"/>
  <c r="J120" i="11"/>
  <c r="O117" i="11"/>
  <c r="E118" i="11"/>
  <c r="L117" i="11"/>
  <c r="B118" i="11"/>
  <c r="R117" i="11"/>
  <c r="H118" i="11"/>
  <c r="N117" i="11"/>
  <c r="D118" i="11"/>
  <c r="AF120" i="11" l="1"/>
  <c r="AP119" i="11"/>
  <c r="AM119" i="11"/>
  <c r="AC120" i="11"/>
  <c r="AH119" i="11"/>
  <c r="X120" i="11"/>
  <c r="AN119" i="11"/>
  <c r="AD120" i="11"/>
  <c r="AL119" i="11"/>
  <c r="AB120" i="11"/>
  <c r="AO119" i="11"/>
  <c r="AE120" i="11"/>
  <c r="AI119" i="11"/>
  <c r="Y120" i="11"/>
  <c r="AJ120" i="11"/>
  <c r="Z121" i="11"/>
  <c r="AQ119" i="11"/>
  <c r="AG120" i="11"/>
  <c r="AK119" i="11"/>
  <c r="AA120" i="11"/>
  <c r="L118" i="11"/>
  <c r="B119" i="11"/>
  <c r="P118" i="11"/>
  <c r="F119" i="11"/>
  <c r="M118" i="11"/>
  <c r="C119" i="11"/>
  <c r="Q119" i="11"/>
  <c r="G120" i="11"/>
  <c r="S118" i="11"/>
  <c r="I119" i="11"/>
  <c r="O118" i="11"/>
  <c r="E119" i="11"/>
  <c r="K118" i="11"/>
  <c r="A119" i="11"/>
  <c r="N118" i="11"/>
  <c r="D119" i="11"/>
  <c r="T120" i="11"/>
  <c r="J121" i="11"/>
  <c r="R118" i="11"/>
  <c r="H119" i="11"/>
  <c r="AH120" i="11" l="1"/>
  <c r="X121" i="11"/>
  <c r="AP120" i="11"/>
  <c r="AF121" i="11"/>
  <c r="AM120" i="11"/>
  <c r="AC121" i="11"/>
  <c r="AJ121" i="11"/>
  <c r="Z122" i="11"/>
  <c r="AL120" i="11"/>
  <c r="AB121" i="11"/>
  <c r="AI120" i="11"/>
  <c r="Y121" i="11"/>
  <c r="AN120" i="11"/>
  <c r="AD121" i="11"/>
  <c r="AO120" i="11"/>
  <c r="AE121" i="11"/>
  <c r="AK120" i="11"/>
  <c r="AA121" i="11"/>
  <c r="AQ120" i="11"/>
  <c r="AG121" i="11"/>
  <c r="Q120" i="11"/>
  <c r="G121" i="11"/>
  <c r="P119" i="11"/>
  <c r="F120" i="11"/>
  <c r="M119" i="11"/>
  <c r="C120" i="11"/>
  <c r="R119" i="11"/>
  <c r="H120" i="11"/>
  <c r="N119" i="11"/>
  <c r="D120" i="11"/>
  <c r="K119" i="11"/>
  <c r="A120" i="11"/>
  <c r="L119" i="11"/>
  <c r="B120" i="11"/>
  <c r="O119" i="11"/>
  <c r="E120" i="11"/>
  <c r="T121" i="11"/>
  <c r="J122" i="11"/>
  <c r="S119" i="11"/>
  <c r="I120" i="11"/>
  <c r="AC122" i="11" l="1"/>
  <c r="AM121" i="11"/>
  <c r="AP121" i="11"/>
  <c r="AF122" i="11"/>
  <c r="AH121" i="11"/>
  <c r="X122" i="11"/>
  <c r="AN121" i="11"/>
  <c r="AD122" i="11"/>
  <c r="AK121" i="11"/>
  <c r="AA122" i="11"/>
  <c r="AI121" i="11"/>
  <c r="Y122" i="11"/>
  <c r="AL121" i="11"/>
  <c r="AB122" i="11"/>
  <c r="AQ121" i="11"/>
  <c r="AG122" i="11"/>
  <c r="AO121" i="11"/>
  <c r="AE122" i="11"/>
  <c r="AJ122" i="11"/>
  <c r="Z123" i="11"/>
  <c r="O120" i="11"/>
  <c r="E121" i="11"/>
  <c r="M120" i="11"/>
  <c r="C121" i="11"/>
  <c r="K120" i="11"/>
  <c r="A121" i="11"/>
  <c r="L120" i="11"/>
  <c r="B121" i="11"/>
  <c r="R120" i="11"/>
  <c r="H121" i="11"/>
  <c r="T122" i="11"/>
  <c r="J123" i="11"/>
  <c r="Q121" i="11"/>
  <c r="G122" i="11"/>
  <c r="S120" i="11"/>
  <c r="I121" i="11"/>
  <c r="P120" i="11"/>
  <c r="F121" i="11"/>
  <c r="N120" i="11"/>
  <c r="D121" i="11"/>
  <c r="X123" i="11" l="1"/>
  <c r="AH122" i="11"/>
  <c r="AP122" i="11"/>
  <c r="AF123" i="11"/>
  <c r="AM122" i="11"/>
  <c r="AC123" i="11"/>
  <c r="AO122" i="11"/>
  <c r="AE123" i="11"/>
  <c r="AL122" i="11"/>
  <c r="AB123" i="11"/>
  <c r="AI122" i="11"/>
  <c r="Y123" i="11"/>
  <c r="AJ123" i="11"/>
  <c r="Z124" i="11"/>
  <c r="AQ122" i="11"/>
  <c r="AG123" i="11"/>
  <c r="AN122" i="11"/>
  <c r="AD123" i="11"/>
  <c r="AK122" i="11"/>
  <c r="AA123" i="11"/>
  <c r="S121" i="11"/>
  <c r="I122" i="11"/>
  <c r="Q122" i="11"/>
  <c r="G123" i="11"/>
  <c r="M121" i="11"/>
  <c r="C122" i="11"/>
  <c r="K121" i="11"/>
  <c r="A122" i="11"/>
  <c r="L121" i="11"/>
  <c r="B122" i="11"/>
  <c r="N121" i="11"/>
  <c r="D122" i="11"/>
  <c r="R121" i="11"/>
  <c r="H122" i="11"/>
  <c r="O121" i="11"/>
  <c r="E122" i="11"/>
  <c r="T123" i="11"/>
  <c r="J124" i="11"/>
  <c r="P121" i="11"/>
  <c r="F122" i="11"/>
  <c r="AC124" i="11" l="1"/>
  <c r="AM123" i="11"/>
  <c r="AF124" i="11"/>
  <c r="AP123" i="11"/>
  <c r="AH123" i="11"/>
  <c r="X124" i="11"/>
  <c r="AJ124" i="11"/>
  <c r="Z125" i="11"/>
  <c r="AQ123" i="11"/>
  <c r="AG124" i="11"/>
  <c r="AL123" i="11"/>
  <c r="AB124" i="11"/>
  <c r="AN123" i="11"/>
  <c r="AD124" i="11"/>
  <c r="AO123" i="11"/>
  <c r="AE124" i="11"/>
  <c r="AI123" i="11"/>
  <c r="Y124" i="11"/>
  <c r="AK123" i="11"/>
  <c r="AA124" i="11"/>
  <c r="K122" i="11"/>
  <c r="A123" i="11"/>
  <c r="P122" i="11"/>
  <c r="F123" i="11"/>
  <c r="N122" i="11"/>
  <c r="D123" i="11"/>
  <c r="R122" i="11"/>
  <c r="H123" i="11"/>
  <c r="T124" i="11"/>
  <c r="J125" i="11"/>
  <c r="L122" i="11"/>
  <c r="B123" i="11"/>
  <c r="S122" i="11"/>
  <c r="I123" i="11"/>
  <c r="O122" i="11"/>
  <c r="E123" i="11"/>
  <c r="M122" i="11"/>
  <c r="C123" i="11"/>
  <c r="Q123" i="11"/>
  <c r="G124" i="11"/>
  <c r="X125" i="11" l="1"/>
  <c r="AH124" i="11"/>
  <c r="AF125" i="11"/>
  <c r="AP124" i="11"/>
  <c r="AM124" i="11"/>
  <c r="AC125" i="11"/>
  <c r="AO124" i="11"/>
  <c r="AE125" i="11"/>
  <c r="AL124" i="11"/>
  <c r="AB125" i="11"/>
  <c r="AQ124" i="11"/>
  <c r="AG125" i="11"/>
  <c r="AN124" i="11"/>
  <c r="AD125" i="11"/>
  <c r="AK124" i="11"/>
  <c r="AA125" i="11"/>
  <c r="AI124" i="11"/>
  <c r="Y125" i="11"/>
  <c r="AJ125" i="11"/>
  <c r="Z126" i="11"/>
  <c r="R123" i="11"/>
  <c r="H124" i="11"/>
  <c r="L123" i="11"/>
  <c r="B124" i="11"/>
  <c r="S123" i="11"/>
  <c r="I124" i="11"/>
  <c r="O123" i="11"/>
  <c r="E124" i="11"/>
  <c r="M123" i="11"/>
  <c r="C124" i="11"/>
  <c r="K123" i="11"/>
  <c r="A124" i="11"/>
  <c r="N123" i="11"/>
  <c r="D124" i="11"/>
  <c r="Q124" i="11"/>
  <c r="G125" i="11"/>
  <c r="P123" i="11"/>
  <c r="F124" i="11"/>
  <c r="T125" i="11"/>
  <c r="J126" i="11"/>
  <c r="AM125" i="11" l="1"/>
  <c r="AC126" i="11"/>
  <c r="AP125" i="11"/>
  <c r="AF126" i="11"/>
  <c r="AH125" i="11"/>
  <c r="X126" i="11"/>
  <c r="AI125" i="11"/>
  <c r="Y126" i="11"/>
  <c r="AQ125" i="11"/>
  <c r="AG126" i="11"/>
  <c r="AK125" i="11"/>
  <c r="AA126" i="11"/>
  <c r="AN125" i="11"/>
  <c r="AD126" i="11"/>
  <c r="AL125" i="11"/>
  <c r="AB126" i="11"/>
  <c r="AJ126" i="11"/>
  <c r="Z127" i="11"/>
  <c r="AO125" i="11"/>
  <c r="AE126" i="11"/>
  <c r="O124" i="11"/>
  <c r="E125" i="11"/>
  <c r="L124" i="11"/>
  <c r="B125" i="11"/>
  <c r="N124" i="11"/>
  <c r="D125" i="11"/>
  <c r="M124" i="11"/>
  <c r="C125" i="11"/>
  <c r="R124" i="11"/>
  <c r="H125" i="11"/>
  <c r="Q125" i="11"/>
  <c r="G126" i="11"/>
  <c r="S124" i="11"/>
  <c r="I125" i="11"/>
  <c r="T126" i="11"/>
  <c r="J127" i="11"/>
  <c r="K124" i="11"/>
  <c r="A125" i="11"/>
  <c r="P124" i="11"/>
  <c r="F125" i="11"/>
  <c r="X127" i="11" l="1"/>
  <c r="AH126" i="11"/>
  <c r="AC127" i="11"/>
  <c r="AM126" i="11"/>
  <c r="AF127" i="11"/>
  <c r="AP126" i="11"/>
  <c r="AJ127" i="11"/>
  <c r="Z128" i="11"/>
  <c r="AK126" i="11"/>
  <c r="AA127" i="11"/>
  <c r="AL126" i="11"/>
  <c r="AB127" i="11"/>
  <c r="AQ126" i="11"/>
  <c r="AG127" i="11"/>
  <c r="AO126" i="11"/>
  <c r="AE127" i="11"/>
  <c r="AN126" i="11"/>
  <c r="AD127" i="11"/>
  <c r="AI126" i="11"/>
  <c r="Y127" i="11"/>
  <c r="T127" i="11"/>
  <c r="J128" i="11"/>
  <c r="N125" i="11"/>
  <c r="D126" i="11"/>
  <c r="L125" i="11"/>
  <c r="B126" i="11"/>
  <c r="S125" i="11"/>
  <c r="I126" i="11"/>
  <c r="M125" i="11"/>
  <c r="C126" i="11"/>
  <c r="K125" i="11"/>
  <c r="A126" i="11"/>
  <c r="O125" i="11"/>
  <c r="E126" i="11"/>
  <c r="P125" i="11"/>
  <c r="F126" i="11"/>
  <c r="Q126" i="11"/>
  <c r="G127" i="11"/>
  <c r="R125" i="11"/>
  <c r="H126" i="11"/>
  <c r="AF128" i="11" l="1"/>
  <c r="AP127" i="11"/>
  <c r="AM127" i="11"/>
  <c r="AC128" i="11"/>
  <c r="X128" i="11"/>
  <c r="AH127" i="11"/>
  <c r="AK127" i="11"/>
  <c r="AA128" i="11"/>
  <c r="AO127" i="11"/>
  <c r="AE128" i="11"/>
  <c r="AJ128" i="11"/>
  <c r="Z129" i="11"/>
  <c r="AQ127" i="11"/>
  <c r="AG128" i="11"/>
  <c r="AI127" i="11"/>
  <c r="Y128" i="11"/>
  <c r="AN127" i="11"/>
  <c r="AD128" i="11"/>
  <c r="AL127" i="11"/>
  <c r="AB128" i="11"/>
  <c r="S126" i="11"/>
  <c r="I127" i="11"/>
  <c r="N126" i="11"/>
  <c r="D127" i="11"/>
  <c r="L126" i="11"/>
  <c r="B127" i="11"/>
  <c r="R126" i="11"/>
  <c r="H127" i="11"/>
  <c r="M126" i="11"/>
  <c r="C127" i="11"/>
  <c r="T128" i="11"/>
  <c r="J129" i="11"/>
  <c r="P126" i="11"/>
  <c r="F127" i="11"/>
  <c r="O126" i="11"/>
  <c r="E127" i="11"/>
  <c r="K126" i="11"/>
  <c r="A127" i="11"/>
  <c r="Q127" i="11"/>
  <c r="G128" i="11"/>
  <c r="AH128" i="11" l="1"/>
  <c r="X129" i="11"/>
  <c r="AM128" i="11"/>
  <c r="AC129" i="11"/>
  <c r="AP128" i="11"/>
  <c r="AF129" i="11"/>
  <c r="AN128" i="11"/>
  <c r="AD129" i="11"/>
  <c r="AJ129" i="11"/>
  <c r="Z130" i="11"/>
  <c r="AO128" i="11"/>
  <c r="AE129" i="11"/>
  <c r="AK128" i="11"/>
  <c r="AA129" i="11"/>
  <c r="AI128" i="11"/>
  <c r="Y129" i="11"/>
  <c r="AL128" i="11"/>
  <c r="AB129" i="11"/>
  <c r="AQ128" i="11"/>
  <c r="AG129" i="11"/>
  <c r="R127" i="11"/>
  <c r="H128" i="11"/>
  <c r="T129" i="11"/>
  <c r="J130" i="11"/>
  <c r="O127" i="11"/>
  <c r="E128" i="11"/>
  <c r="P127" i="11"/>
  <c r="F128" i="11"/>
  <c r="L127" i="11"/>
  <c r="B128" i="11"/>
  <c r="Q128" i="11"/>
  <c r="G129" i="11"/>
  <c r="N127" i="11"/>
  <c r="D128" i="11"/>
  <c r="K127" i="11"/>
  <c r="A128" i="11"/>
  <c r="S127" i="11"/>
  <c r="I128" i="11"/>
  <c r="M127" i="11"/>
  <c r="C128" i="11"/>
  <c r="AP129" i="11" l="1"/>
  <c r="AF130" i="11"/>
  <c r="AM129" i="11"/>
  <c r="AC130" i="11"/>
  <c r="AH129" i="11"/>
  <c r="X130" i="11"/>
  <c r="AL129" i="11"/>
  <c r="AB130" i="11"/>
  <c r="AO129" i="11"/>
  <c r="AE130" i="11"/>
  <c r="AI129" i="11"/>
  <c r="Y130" i="11"/>
  <c r="AJ130" i="11"/>
  <c r="Z131" i="11"/>
  <c r="AQ129" i="11"/>
  <c r="AG130" i="11"/>
  <c r="AK129" i="11"/>
  <c r="AA130" i="11"/>
  <c r="AN129" i="11"/>
  <c r="AD130" i="11"/>
  <c r="P128" i="11"/>
  <c r="F129" i="11"/>
  <c r="O128" i="11"/>
  <c r="E129" i="11"/>
  <c r="M128" i="11"/>
  <c r="C129" i="11"/>
  <c r="Q129" i="11"/>
  <c r="G130" i="11"/>
  <c r="N128" i="11"/>
  <c r="D129" i="11"/>
  <c r="S128" i="11"/>
  <c r="I129" i="11"/>
  <c r="L128" i="11"/>
  <c r="B129" i="11"/>
  <c r="R128" i="11"/>
  <c r="H129" i="11"/>
  <c r="K128" i="11"/>
  <c r="A129" i="11"/>
  <c r="T130" i="11"/>
  <c r="J131" i="11"/>
  <c r="AH130" i="11" l="1"/>
  <c r="X131" i="11"/>
  <c r="AP130" i="11"/>
  <c r="AF131" i="11"/>
  <c r="AM130" i="11"/>
  <c r="AC131" i="11"/>
  <c r="AI130" i="11"/>
  <c r="Y131" i="11"/>
  <c r="AQ130" i="11"/>
  <c r="AG131" i="11"/>
  <c r="AO130" i="11"/>
  <c r="AE131" i="11"/>
  <c r="AK130" i="11"/>
  <c r="AA131" i="11"/>
  <c r="AL130" i="11"/>
  <c r="AB131" i="11"/>
  <c r="AJ131" i="11"/>
  <c r="Z132" i="11"/>
  <c r="AN130" i="11"/>
  <c r="AD131" i="11"/>
  <c r="R129" i="11"/>
  <c r="H130" i="11"/>
  <c r="O129" i="11"/>
  <c r="E130" i="11"/>
  <c r="Q130" i="11"/>
  <c r="G131" i="11"/>
  <c r="L129" i="11"/>
  <c r="B130" i="11"/>
  <c r="M129" i="11"/>
  <c r="C130" i="11"/>
  <c r="T131" i="11"/>
  <c r="J132" i="11"/>
  <c r="N129" i="11"/>
  <c r="D130" i="11"/>
  <c r="P129" i="11"/>
  <c r="F130" i="11"/>
  <c r="S129" i="11"/>
  <c r="I130" i="11"/>
  <c r="K129" i="11"/>
  <c r="A130" i="11"/>
  <c r="AH131" i="11" l="1"/>
  <c r="X132" i="11"/>
  <c r="AC132" i="11"/>
  <c r="AM131" i="11"/>
  <c r="AP131" i="11"/>
  <c r="AF132" i="11"/>
  <c r="AQ131" i="11"/>
  <c r="AG132" i="11"/>
  <c r="AL131" i="11"/>
  <c r="AB132" i="11"/>
  <c r="AI131" i="11"/>
  <c r="Y132" i="11"/>
  <c r="AN131" i="11"/>
  <c r="AD132" i="11"/>
  <c r="AJ132" i="11"/>
  <c r="Z133" i="11"/>
  <c r="AO131" i="11"/>
  <c r="AE132" i="11"/>
  <c r="AK131" i="11"/>
  <c r="AA132" i="11"/>
  <c r="P130" i="11"/>
  <c r="F131" i="11"/>
  <c r="O130" i="11"/>
  <c r="E131" i="11"/>
  <c r="L130" i="11"/>
  <c r="B131" i="11"/>
  <c r="N130" i="11"/>
  <c r="D131" i="11"/>
  <c r="K130" i="11"/>
  <c r="A131" i="11"/>
  <c r="M130" i="11"/>
  <c r="C131" i="11"/>
  <c r="R130" i="11"/>
  <c r="H131" i="11"/>
  <c r="Q131" i="11"/>
  <c r="G132" i="11"/>
  <c r="T132" i="11"/>
  <c r="J133" i="11"/>
  <c r="S130" i="11"/>
  <c r="I131" i="11"/>
  <c r="AH132" i="11" l="1"/>
  <c r="X133" i="11"/>
  <c r="AP132" i="11"/>
  <c r="AF133" i="11"/>
  <c r="AM132" i="11"/>
  <c r="AC133" i="11"/>
  <c r="AL132" i="11"/>
  <c r="AB133" i="11"/>
  <c r="AO132" i="11"/>
  <c r="AE133" i="11"/>
  <c r="AJ133" i="11"/>
  <c r="Z134" i="11"/>
  <c r="AK132" i="11"/>
  <c r="AA133" i="11"/>
  <c r="AQ132" i="11"/>
  <c r="AG133" i="11"/>
  <c r="AI132" i="11"/>
  <c r="Y133" i="11"/>
  <c r="AN132" i="11"/>
  <c r="AD133" i="11"/>
  <c r="N131" i="11"/>
  <c r="D132" i="11"/>
  <c r="Q132" i="11"/>
  <c r="G133" i="11"/>
  <c r="O131" i="11"/>
  <c r="E132" i="11"/>
  <c r="M131" i="11"/>
  <c r="C132" i="11"/>
  <c r="L131" i="11"/>
  <c r="B132" i="11"/>
  <c r="T133" i="11"/>
  <c r="J134" i="11"/>
  <c r="P131" i="11"/>
  <c r="F132" i="11"/>
  <c r="R131" i="11"/>
  <c r="H132" i="11"/>
  <c r="S131" i="11"/>
  <c r="I132" i="11"/>
  <c r="K131" i="11"/>
  <c r="A132" i="11"/>
  <c r="AM133" i="11" l="1"/>
  <c r="AC134" i="11"/>
  <c r="AP133" i="11"/>
  <c r="AF134" i="11"/>
  <c r="AH133" i="11"/>
  <c r="X134" i="11"/>
  <c r="AO133" i="11"/>
  <c r="AE134" i="11"/>
  <c r="AL133" i="11"/>
  <c r="AB134" i="11"/>
  <c r="AI133" i="11"/>
  <c r="Y134" i="11"/>
  <c r="AN133" i="11"/>
  <c r="AD134" i="11"/>
  <c r="AK133" i="11"/>
  <c r="AA134" i="11"/>
  <c r="AJ134" i="11"/>
  <c r="Z135" i="11"/>
  <c r="AQ133" i="11"/>
  <c r="AG134" i="11"/>
  <c r="M132" i="11"/>
  <c r="C133" i="11"/>
  <c r="O132" i="11"/>
  <c r="E133" i="11"/>
  <c r="Q133" i="11"/>
  <c r="G134" i="11"/>
  <c r="P132" i="11"/>
  <c r="F133" i="11"/>
  <c r="K132" i="11"/>
  <c r="A133" i="11"/>
  <c r="S132" i="11"/>
  <c r="I133" i="11"/>
  <c r="N132" i="11"/>
  <c r="D133" i="11"/>
  <c r="R132" i="11"/>
  <c r="H133" i="11"/>
  <c r="T134" i="11"/>
  <c r="J135" i="11"/>
  <c r="L132" i="11"/>
  <c r="B133" i="11"/>
  <c r="AH134" i="11" l="1"/>
  <c r="X135" i="11"/>
  <c r="AP134" i="11"/>
  <c r="AF135" i="11"/>
  <c r="AM134" i="11"/>
  <c r="AC135" i="11"/>
  <c r="AI134" i="11"/>
  <c r="Y135" i="11"/>
  <c r="AQ134" i="11"/>
  <c r="AG135" i="11"/>
  <c r="AL134" i="11"/>
  <c r="AB135" i="11"/>
  <c r="AJ135" i="11"/>
  <c r="Z136" i="11"/>
  <c r="AN134" i="11"/>
  <c r="AD135" i="11"/>
  <c r="AO134" i="11"/>
  <c r="AE135" i="11"/>
  <c r="AK134" i="11"/>
  <c r="AA135" i="11"/>
  <c r="P133" i="11"/>
  <c r="F134" i="11"/>
  <c r="O133" i="11"/>
  <c r="E134" i="11"/>
  <c r="L133" i="11"/>
  <c r="B134" i="11"/>
  <c r="Q134" i="11"/>
  <c r="G135" i="11"/>
  <c r="T135" i="11"/>
  <c r="J136" i="11"/>
  <c r="M133" i="11"/>
  <c r="C134" i="11"/>
  <c r="R133" i="11"/>
  <c r="H134" i="11"/>
  <c r="N133" i="11"/>
  <c r="D134" i="11"/>
  <c r="S133" i="11"/>
  <c r="I134" i="11"/>
  <c r="K133" i="11"/>
  <c r="A134" i="11"/>
  <c r="AM135" i="11" l="1"/>
  <c r="AC136" i="11"/>
  <c r="AP135" i="11"/>
  <c r="AF136" i="11"/>
  <c r="AH135" i="11"/>
  <c r="X136" i="11"/>
  <c r="AQ135" i="11"/>
  <c r="AG136" i="11"/>
  <c r="AN135" i="11"/>
  <c r="AD136" i="11"/>
  <c r="AI135" i="11"/>
  <c r="Y136" i="11"/>
  <c r="AK135" i="11"/>
  <c r="AA136" i="11"/>
  <c r="AL135" i="11"/>
  <c r="AB136" i="11"/>
  <c r="AO135" i="11"/>
  <c r="AE136" i="11"/>
  <c r="AJ136" i="11"/>
  <c r="Z137" i="11"/>
  <c r="N134" i="11"/>
  <c r="D135" i="11"/>
  <c r="Q135" i="11"/>
  <c r="G136" i="11"/>
  <c r="L134" i="11"/>
  <c r="B135" i="11"/>
  <c r="O134" i="11"/>
  <c r="E135" i="11"/>
  <c r="R134" i="11"/>
  <c r="H135" i="11"/>
  <c r="S134" i="11"/>
  <c r="I135" i="11"/>
  <c r="P134" i="11"/>
  <c r="F135" i="11"/>
  <c r="K134" i="11"/>
  <c r="A135" i="11"/>
  <c r="M134" i="11"/>
  <c r="C135" i="11"/>
  <c r="T136" i="11"/>
  <c r="J137" i="11"/>
  <c r="X137" i="11" l="1"/>
  <c r="AH136" i="11"/>
  <c r="AP136" i="11"/>
  <c r="AF137" i="11"/>
  <c r="AC137" i="11"/>
  <c r="AM136" i="11"/>
  <c r="AI136" i="11"/>
  <c r="Y137" i="11"/>
  <c r="AL136" i="11"/>
  <c r="AB137" i="11"/>
  <c r="AJ137" i="11"/>
  <c r="Z138" i="11"/>
  <c r="AK136" i="11"/>
  <c r="AA137" i="11"/>
  <c r="AN136" i="11"/>
  <c r="AD137" i="11"/>
  <c r="AO136" i="11"/>
  <c r="AE137" i="11"/>
  <c r="AQ136" i="11"/>
  <c r="AG137" i="11"/>
  <c r="P135" i="11"/>
  <c r="F136" i="11"/>
  <c r="L135" i="11"/>
  <c r="B136" i="11"/>
  <c r="T137" i="11"/>
  <c r="J138" i="11"/>
  <c r="S135" i="11"/>
  <c r="I136" i="11"/>
  <c r="Q136" i="11"/>
  <c r="G137" i="11"/>
  <c r="K135" i="11"/>
  <c r="A136" i="11"/>
  <c r="M135" i="11"/>
  <c r="C136" i="11"/>
  <c r="R135" i="11"/>
  <c r="H136" i="11"/>
  <c r="N135" i="11"/>
  <c r="D136" i="11"/>
  <c r="O135" i="11"/>
  <c r="E136" i="11"/>
  <c r="AP137" i="11" l="1"/>
  <c r="AF138" i="11"/>
  <c r="AM137" i="11"/>
  <c r="AC138" i="11"/>
  <c r="AH137" i="11"/>
  <c r="X138" i="11"/>
  <c r="AO137" i="11"/>
  <c r="AE138" i="11"/>
  <c r="AN137" i="11"/>
  <c r="AD138" i="11"/>
  <c r="AL137" i="11"/>
  <c r="AB138" i="11"/>
  <c r="AQ137" i="11"/>
  <c r="AG138" i="11"/>
  <c r="AK137" i="11"/>
  <c r="AA138" i="11"/>
  <c r="AI137" i="11"/>
  <c r="Y138" i="11"/>
  <c r="AJ138" i="11"/>
  <c r="Z139" i="11"/>
  <c r="R136" i="11"/>
  <c r="H137" i="11"/>
  <c r="T138" i="11"/>
  <c r="J139" i="11"/>
  <c r="L136" i="11"/>
  <c r="B137" i="11"/>
  <c r="M136" i="11"/>
  <c r="C137" i="11"/>
  <c r="S136" i="11"/>
  <c r="I137" i="11"/>
  <c r="N136" i="11"/>
  <c r="D137" i="11"/>
  <c r="P136" i="11"/>
  <c r="F137" i="11"/>
  <c r="O136" i="11"/>
  <c r="E137" i="11"/>
  <c r="K136" i="11"/>
  <c r="A137" i="11"/>
  <c r="Q137" i="11"/>
  <c r="G138" i="11"/>
  <c r="AH138" i="11" l="1"/>
  <c r="X139" i="11"/>
  <c r="AM138" i="11"/>
  <c r="AC139" i="11"/>
  <c r="AP138" i="11"/>
  <c r="AF139" i="11"/>
  <c r="AL138" i="11"/>
  <c r="AB139" i="11"/>
  <c r="AI138" i="11"/>
  <c r="Y139" i="11"/>
  <c r="AN138" i="11"/>
  <c r="AD139" i="11"/>
  <c r="AK138" i="11"/>
  <c r="AA139" i="11"/>
  <c r="AJ139" i="11"/>
  <c r="Z140" i="11"/>
  <c r="AQ138" i="11"/>
  <c r="AG139" i="11"/>
  <c r="AO138" i="11"/>
  <c r="AE139" i="11"/>
  <c r="O137" i="11"/>
  <c r="E138" i="11"/>
  <c r="M137" i="11"/>
  <c r="C138" i="11"/>
  <c r="L137" i="11"/>
  <c r="B138" i="11"/>
  <c r="T139" i="11"/>
  <c r="J140" i="11"/>
  <c r="P137" i="11"/>
  <c r="F138" i="11"/>
  <c r="Q138" i="11"/>
  <c r="G139" i="11"/>
  <c r="S137" i="11"/>
  <c r="I138" i="11"/>
  <c r="R137" i="11"/>
  <c r="H138" i="11"/>
  <c r="N137" i="11"/>
  <c r="D138" i="11"/>
  <c r="K137" i="11"/>
  <c r="A138" i="11"/>
  <c r="AF140" i="11" l="1"/>
  <c r="AP139" i="11"/>
  <c r="AM139" i="11"/>
  <c r="AC140" i="11"/>
  <c r="AH139" i="11"/>
  <c r="X140" i="11"/>
  <c r="AJ140" i="11"/>
  <c r="Z141" i="11"/>
  <c r="AN139" i="11"/>
  <c r="AD140" i="11"/>
  <c r="AI139" i="11"/>
  <c r="Y140" i="11"/>
  <c r="AL139" i="11"/>
  <c r="AB140" i="11"/>
  <c r="AO139" i="11"/>
  <c r="AE140" i="11"/>
  <c r="AK139" i="11"/>
  <c r="AA140" i="11"/>
  <c r="AQ139" i="11"/>
  <c r="AG140" i="11"/>
  <c r="T140" i="11"/>
  <c r="J141" i="11"/>
  <c r="M138" i="11"/>
  <c r="C139" i="11"/>
  <c r="R138" i="11"/>
  <c r="H139" i="11"/>
  <c r="K138" i="11"/>
  <c r="A139" i="11"/>
  <c r="L138" i="11"/>
  <c r="B139" i="11"/>
  <c r="N138" i="11"/>
  <c r="D139" i="11"/>
  <c r="O138" i="11"/>
  <c r="E139" i="11"/>
  <c r="S138" i="11"/>
  <c r="I139" i="11"/>
  <c r="Q139" i="11"/>
  <c r="G140" i="11"/>
  <c r="P138" i="11"/>
  <c r="F139" i="11"/>
  <c r="AH140" i="11" l="1"/>
  <c r="X141" i="11"/>
  <c r="AM140" i="11"/>
  <c r="AC141" i="11"/>
  <c r="AP140" i="11"/>
  <c r="AF141" i="11"/>
  <c r="AQ140" i="11"/>
  <c r="AG141" i="11"/>
  <c r="AI140" i="11"/>
  <c r="Y141" i="11"/>
  <c r="AK140" i="11"/>
  <c r="AA141" i="11"/>
  <c r="AO140" i="11"/>
  <c r="AE141" i="11"/>
  <c r="AN140" i="11"/>
  <c r="AD141" i="11"/>
  <c r="AL140" i="11"/>
  <c r="AB141" i="11"/>
  <c r="AJ141" i="11"/>
  <c r="Z142" i="11"/>
  <c r="S139" i="11"/>
  <c r="I140" i="11"/>
  <c r="P139" i="11"/>
  <c r="F140" i="11"/>
  <c r="M139" i="11"/>
  <c r="C140" i="11"/>
  <c r="O139" i="11"/>
  <c r="E140" i="11"/>
  <c r="Q140" i="11"/>
  <c r="G141" i="11"/>
  <c r="L139" i="11"/>
  <c r="B140" i="11"/>
  <c r="T141" i="11"/>
  <c r="J142" i="11"/>
  <c r="K139" i="11"/>
  <c r="A140" i="11"/>
  <c r="R139" i="11"/>
  <c r="H140" i="11"/>
  <c r="N139" i="11"/>
  <c r="D140" i="11"/>
  <c r="AP141" i="11" l="1"/>
  <c r="AF142" i="11"/>
  <c r="AM141" i="11"/>
  <c r="AC142" i="11"/>
  <c r="AH141" i="11"/>
  <c r="X142" i="11"/>
  <c r="AK141" i="11"/>
  <c r="AA142" i="11"/>
  <c r="AN141" i="11"/>
  <c r="AD142" i="11"/>
  <c r="AJ142" i="11"/>
  <c r="Z143" i="11"/>
  <c r="AO141" i="11"/>
  <c r="AE142" i="11"/>
  <c r="AI141" i="11"/>
  <c r="Y142" i="11"/>
  <c r="AL141" i="11"/>
  <c r="AB142" i="11"/>
  <c r="AQ141" i="11"/>
  <c r="AG142" i="11"/>
  <c r="O140" i="11"/>
  <c r="E141" i="11"/>
  <c r="T142" i="11"/>
  <c r="J143" i="11"/>
  <c r="P140" i="11"/>
  <c r="F141" i="11"/>
  <c r="K140" i="11"/>
  <c r="A141" i="11"/>
  <c r="M140" i="11"/>
  <c r="C141" i="11"/>
  <c r="R140" i="11"/>
  <c r="H141" i="11"/>
  <c r="S140" i="11"/>
  <c r="I141" i="11"/>
  <c r="N140" i="11"/>
  <c r="D141" i="11"/>
  <c r="L140" i="11"/>
  <c r="B141" i="11"/>
  <c r="Q141" i="11"/>
  <c r="G142" i="11"/>
  <c r="AM142" i="11" l="1"/>
  <c r="AC143" i="11"/>
  <c r="AP142" i="11"/>
  <c r="AF143" i="11"/>
  <c r="AH142" i="11"/>
  <c r="X143" i="11"/>
  <c r="AN142" i="11"/>
  <c r="AD143" i="11"/>
  <c r="AK142" i="11"/>
  <c r="AA143" i="11"/>
  <c r="AI142" i="11"/>
  <c r="Y143" i="11"/>
  <c r="AO142" i="11"/>
  <c r="AE143" i="11"/>
  <c r="AJ143" i="11"/>
  <c r="Z144" i="11"/>
  <c r="AL142" i="11"/>
  <c r="AB143" i="11"/>
  <c r="AQ142" i="11"/>
  <c r="AG143" i="11"/>
  <c r="K141" i="11"/>
  <c r="A142" i="11"/>
  <c r="T143" i="11"/>
  <c r="J144" i="11"/>
  <c r="N141" i="11"/>
  <c r="D142" i="11"/>
  <c r="S141" i="11"/>
  <c r="I142" i="11"/>
  <c r="Q142" i="11"/>
  <c r="G143" i="11"/>
  <c r="O141" i="11"/>
  <c r="E142" i="11"/>
  <c r="P141" i="11"/>
  <c r="F142" i="11"/>
  <c r="R141" i="11"/>
  <c r="H142" i="11"/>
  <c r="L141" i="11"/>
  <c r="B142" i="11"/>
  <c r="M141" i="11"/>
  <c r="C142" i="11"/>
  <c r="AP143" i="11" l="1"/>
  <c r="AF144" i="11"/>
  <c r="AM143" i="11"/>
  <c r="AC144" i="11"/>
  <c r="AH143" i="11"/>
  <c r="X144" i="11"/>
  <c r="AI143" i="11"/>
  <c r="Y144" i="11"/>
  <c r="AQ143" i="11"/>
  <c r="AG144" i="11"/>
  <c r="AK143" i="11"/>
  <c r="AA144" i="11"/>
  <c r="AJ144" i="11"/>
  <c r="Z145" i="11"/>
  <c r="AL143" i="11"/>
  <c r="AB144" i="11"/>
  <c r="AO143" i="11"/>
  <c r="AE144" i="11"/>
  <c r="AN143" i="11"/>
  <c r="AD144" i="11"/>
  <c r="S142" i="11"/>
  <c r="I143" i="11"/>
  <c r="R142" i="11"/>
  <c r="H143" i="11"/>
  <c r="T144" i="11"/>
  <c r="J145" i="11"/>
  <c r="N142" i="11"/>
  <c r="D143" i="11"/>
  <c r="Q143" i="11"/>
  <c r="G144" i="11"/>
  <c r="K142" i="11"/>
  <c r="A143" i="11"/>
  <c r="P142" i="11"/>
  <c r="F143" i="11"/>
  <c r="M142" i="11"/>
  <c r="C143" i="11"/>
  <c r="O142" i="11"/>
  <c r="E143" i="11"/>
  <c r="L142" i="11"/>
  <c r="B143" i="11"/>
  <c r="AH144" i="11" l="1"/>
  <c r="X145" i="11"/>
  <c r="AM144" i="11"/>
  <c r="AC145" i="11"/>
  <c r="AP144" i="11"/>
  <c r="AF145" i="11"/>
  <c r="AK144" i="11"/>
  <c r="AA145" i="11"/>
  <c r="AL144" i="11"/>
  <c r="AB145" i="11"/>
  <c r="AQ144" i="11"/>
  <c r="AG145" i="11"/>
  <c r="AO144" i="11"/>
  <c r="AE145" i="11"/>
  <c r="AI144" i="11"/>
  <c r="Y145" i="11"/>
  <c r="AN144" i="11"/>
  <c r="AD145" i="11"/>
  <c r="AJ145" i="11"/>
  <c r="Z146" i="11"/>
  <c r="N143" i="11"/>
  <c r="D144" i="11"/>
  <c r="R143" i="11"/>
  <c r="H144" i="11"/>
  <c r="T145" i="11"/>
  <c r="J146" i="11"/>
  <c r="K143" i="11"/>
  <c r="A144" i="11"/>
  <c r="M143" i="11"/>
  <c r="C144" i="11"/>
  <c r="P143" i="11"/>
  <c r="F144" i="11"/>
  <c r="O143" i="11"/>
  <c r="E144" i="11"/>
  <c r="S143" i="11"/>
  <c r="I144" i="11"/>
  <c r="L143" i="11"/>
  <c r="B144" i="11"/>
  <c r="Q144" i="11"/>
  <c r="G145" i="11"/>
  <c r="AP145" i="11" l="1"/>
  <c r="AF146" i="11"/>
  <c r="AM145" i="11"/>
  <c r="AC146" i="11"/>
  <c r="AH145" i="11"/>
  <c r="X146" i="11"/>
  <c r="AJ146" i="11"/>
  <c r="Z147" i="11"/>
  <c r="AO145" i="11"/>
  <c r="AE146" i="11"/>
  <c r="AQ145" i="11"/>
  <c r="AG146" i="11"/>
  <c r="AN145" i="11"/>
  <c r="AD146" i="11"/>
  <c r="AI145" i="11"/>
  <c r="Y146" i="11"/>
  <c r="AK145" i="11"/>
  <c r="AA146" i="11"/>
  <c r="AL145" i="11"/>
  <c r="AB146" i="11"/>
  <c r="S144" i="11"/>
  <c r="I145" i="11"/>
  <c r="K144" i="11"/>
  <c r="A145" i="11"/>
  <c r="T146" i="11"/>
  <c r="J147" i="11"/>
  <c r="Q145" i="11"/>
  <c r="G146" i="11"/>
  <c r="R144" i="11"/>
  <c r="H145" i="11"/>
  <c r="O144" i="11"/>
  <c r="E145" i="11"/>
  <c r="M144" i="11"/>
  <c r="C145" i="11"/>
  <c r="N144" i="11"/>
  <c r="D145" i="11"/>
  <c r="P144" i="11"/>
  <c r="F145" i="11"/>
  <c r="L144" i="11"/>
  <c r="B145" i="11"/>
  <c r="AM146" i="11" l="1"/>
  <c r="AC147" i="11"/>
  <c r="AP146" i="11"/>
  <c r="AF147" i="11"/>
  <c r="AH146" i="11"/>
  <c r="X147" i="11"/>
  <c r="AI146" i="11"/>
  <c r="Y147" i="11"/>
  <c r="AQ146" i="11"/>
  <c r="AG147" i="11"/>
  <c r="AO146" i="11"/>
  <c r="AE147" i="11"/>
  <c r="AK146" i="11"/>
  <c r="AA147" i="11"/>
  <c r="AN146" i="11"/>
  <c r="AD147" i="11"/>
  <c r="AJ147" i="11"/>
  <c r="Z148" i="11"/>
  <c r="AL146" i="11"/>
  <c r="AB147" i="11"/>
  <c r="N145" i="11"/>
  <c r="D146" i="11"/>
  <c r="Q146" i="11"/>
  <c r="G147" i="11"/>
  <c r="T147" i="11"/>
  <c r="J148" i="11"/>
  <c r="K145" i="11"/>
  <c r="A146" i="11"/>
  <c r="M145" i="11"/>
  <c r="C146" i="11"/>
  <c r="R145" i="11"/>
  <c r="H146" i="11"/>
  <c r="S145" i="11"/>
  <c r="I146" i="11"/>
  <c r="L145" i="11"/>
  <c r="B146" i="11"/>
  <c r="O145" i="11"/>
  <c r="E146" i="11"/>
  <c r="P145" i="11"/>
  <c r="F146" i="11"/>
  <c r="AH147" i="11" l="1"/>
  <c r="X148" i="11"/>
  <c r="AP147" i="11"/>
  <c r="AF148" i="11"/>
  <c r="AM147" i="11"/>
  <c r="AC148" i="11"/>
  <c r="AN147" i="11"/>
  <c r="AD148" i="11"/>
  <c r="AO147" i="11"/>
  <c r="AE148" i="11"/>
  <c r="AQ147" i="11"/>
  <c r="AG148" i="11"/>
  <c r="AL147" i="11"/>
  <c r="AB148" i="11"/>
  <c r="AI147" i="11"/>
  <c r="Y148" i="11"/>
  <c r="AJ148" i="11"/>
  <c r="Z149" i="11"/>
  <c r="AK147" i="11"/>
  <c r="AA148" i="11"/>
  <c r="T148" i="11"/>
  <c r="J149" i="11"/>
  <c r="Q147" i="11"/>
  <c r="G148" i="11"/>
  <c r="S146" i="11"/>
  <c r="I147" i="11"/>
  <c r="K146" i="11"/>
  <c r="A147" i="11"/>
  <c r="O146" i="11"/>
  <c r="E147" i="11"/>
  <c r="N146" i="11"/>
  <c r="D147" i="11"/>
  <c r="L146" i="11"/>
  <c r="B147" i="11"/>
  <c r="P146" i="11"/>
  <c r="F147" i="11"/>
  <c r="R146" i="11"/>
  <c r="H147" i="11"/>
  <c r="M146" i="11"/>
  <c r="C147" i="11"/>
  <c r="AP148" i="11" l="1"/>
  <c r="AF149" i="11"/>
  <c r="AC149" i="11"/>
  <c r="AM148" i="11"/>
  <c r="AH148" i="11"/>
  <c r="X149" i="11"/>
  <c r="AL148" i="11"/>
  <c r="AB149" i="11"/>
  <c r="AJ149" i="11"/>
  <c r="Z150" i="11"/>
  <c r="AQ148" i="11"/>
  <c r="AG149" i="11"/>
  <c r="AI148" i="11"/>
  <c r="Y149" i="11"/>
  <c r="AO148" i="11"/>
  <c r="AE149" i="11"/>
  <c r="AN148" i="11"/>
  <c r="AD149" i="11"/>
  <c r="AK148" i="11"/>
  <c r="AA149" i="11"/>
  <c r="P147" i="11"/>
  <c r="F148" i="11"/>
  <c r="L147" i="11"/>
  <c r="B148" i="11"/>
  <c r="S147" i="11"/>
  <c r="I148" i="11"/>
  <c r="Q148" i="11"/>
  <c r="G149" i="11"/>
  <c r="K147" i="11"/>
  <c r="A148" i="11"/>
  <c r="R147" i="11"/>
  <c r="H148" i="11"/>
  <c r="T149" i="11"/>
  <c r="J150" i="11"/>
  <c r="M147" i="11"/>
  <c r="C148" i="11"/>
  <c r="N147" i="11"/>
  <c r="D148" i="11"/>
  <c r="O147" i="11"/>
  <c r="E148" i="11"/>
  <c r="X150" i="11" l="1"/>
  <c r="AH149" i="11"/>
  <c r="AM149" i="11"/>
  <c r="AC150" i="11"/>
  <c r="AF150" i="11"/>
  <c r="AP149" i="11"/>
  <c r="AQ149" i="11"/>
  <c r="AG150" i="11"/>
  <c r="AK149" i="11"/>
  <c r="AA150" i="11"/>
  <c r="AO149" i="11"/>
  <c r="AE150" i="11"/>
  <c r="AJ150" i="11"/>
  <c r="Z151" i="11"/>
  <c r="AN149" i="11"/>
  <c r="AD150" i="11"/>
  <c r="AI149" i="11"/>
  <c r="Y150" i="11"/>
  <c r="AL149" i="11"/>
  <c r="AB150" i="11"/>
  <c r="M148" i="11"/>
  <c r="C149" i="11"/>
  <c r="T150" i="11"/>
  <c r="J151" i="11"/>
  <c r="S148" i="11"/>
  <c r="I149" i="11"/>
  <c r="L148" i="11"/>
  <c r="B149" i="11"/>
  <c r="Q149" i="11"/>
  <c r="G150" i="11"/>
  <c r="O148" i="11"/>
  <c r="E149" i="11"/>
  <c r="K148" i="11"/>
  <c r="A149" i="11"/>
  <c r="P148" i="11"/>
  <c r="F149" i="11"/>
  <c r="R148" i="11"/>
  <c r="H149" i="11"/>
  <c r="N148" i="11"/>
  <c r="D149" i="11"/>
  <c r="AH150" i="11" l="1"/>
  <c r="X151" i="11"/>
  <c r="AP150" i="11"/>
  <c r="AF151" i="11"/>
  <c r="AM150" i="11"/>
  <c r="AC151" i="11"/>
  <c r="AN150" i="11"/>
  <c r="AD151" i="11"/>
  <c r="AQ150" i="11"/>
  <c r="AG151" i="11"/>
  <c r="AJ151" i="11"/>
  <c r="Z152" i="11"/>
  <c r="AL150" i="11"/>
  <c r="AB151" i="11"/>
  <c r="AO150" i="11"/>
  <c r="AE151" i="11"/>
  <c r="AI150" i="11"/>
  <c r="Y151" i="11"/>
  <c r="AK150" i="11"/>
  <c r="AA151" i="11"/>
  <c r="L149" i="11"/>
  <c r="B150" i="11"/>
  <c r="T151" i="11"/>
  <c r="J152" i="11"/>
  <c r="K149" i="11"/>
  <c r="A150" i="11"/>
  <c r="Q150" i="11"/>
  <c r="G151" i="11"/>
  <c r="M149" i="11"/>
  <c r="C150" i="11"/>
  <c r="P149" i="11"/>
  <c r="F150" i="11"/>
  <c r="S149" i="11"/>
  <c r="I150" i="11"/>
  <c r="N149" i="11"/>
  <c r="D150" i="11"/>
  <c r="O149" i="11"/>
  <c r="E150" i="11"/>
  <c r="R149" i="11"/>
  <c r="H150" i="11"/>
  <c r="AM151" i="11" l="1"/>
  <c r="AC152" i="11"/>
  <c r="AF152" i="11"/>
  <c r="AP151" i="11"/>
  <c r="AH151" i="11"/>
  <c r="X152" i="11"/>
  <c r="AI151" i="11"/>
  <c r="Y152" i="11"/>
  <c r="AJ152" i="11"/>
  <c r="Z153" i="11"/>
  <c r="AQ151" i="11"/>
  <c r="AG152" i="11"/>
  <c r="AO151" i="11"/>
  <c r="AE152" i="11"/>
  <c r="AK151" i="11"/>
  <c r="AA152" i="11"/>
  <c r="AL151" i="11"/>
  <c r="AB152" i="11"/>
  <c r="AN151" i="11"/>
  <c r="AD152" i="11"/>
  <c r="Q151" i="11"/>
  <c r="G152" i="11"/>
  <c r="P150" i="11"/>
  <c r="F151" i="11"/>
  <c r="K150" i="11"/>
  <c r="A151" i="11"/>
  <c r="R150" i="11"/>
  <c r="H151" i="11"/>
  <c r="L150" i="11"/>
  <c r="B151" i="11"/>
  <c r="N150" i="11"/>
  <c r="D151" i="11"/>
  <c r="S150" i="11"/>
  <c r="I151" i="11"/>
  <c r="T152" i="11"/>
  <c r="J153" i="11"/>
  <c r="O150" i="11"/>
  <c r="E151" i="11"/>
  <c r="M150" i="11"/>
  <c r="C151" i="11"/>
  <c r="X153" i="11" l="1"/>
  <c r="AH152" i="11"/>
  <c r="AP152" i="11"/>
  <c r="AF153" i="11"/>
  <c r="AM152" i="11"/>
  <c r="AC153" i="11"/>
  <c r="AK152" i="11"/>
  <c r="AA153" i="11"/>
  <c r="AJ153" i="11"/>
  <c r="Z154" i="11"/>
  <c r="AO152" i="11"/>
  <c r="AE153" i="11"/>
  <c r="AN152" i="11"/>
  <c r="AD153" i="11"/>
  <c r="AL152" i="11"/>
  <c r="AB153" i="11"/>
  <c r="AQ152" i="11"/>
  <c r="AG153" i="11"/>
  <c r="AI152" i="11"/>
  <c r="Y153" i="11"/>
  <c r="K151" i="11"/>
  <c r="A152" i="11"/>
  <c r="P151" i="11"/>
  <c r="F152" i="11"/>
  <c r="R151" i="11"/>
  <c r="H152" i="11"/>
  <c r="O151" i="11"/>
  <c r="E152" i="11"/>
  <c r="Q152" i="11"/>
  <c r="G153" i="11"/>
  <c r="T153" i="11"/>
  <c r="J154" i="11"/>
  <c r="S151" i="11"/>
  <c r="I152" i="11"/>
  <c r="M151" i="11"/>
  <c r="C152" i="11"/>
  <c r="N151" i="11"/>
  <c r="D152" i="11"/>
  <c r="L151" i="11"/>
  <c r="B152" i="11"/>
  <c r="AM153" i="11" l="1"/>
  <c r="AC154" i="11"/>
  <c r="AP153" i="11"/>
  <c r="AF154" i="11"/>
  <c r="X154" i="11"/>
  <c r="AH153" i="11"/>
  <c r="AL153" i="11"/>
  <c r="AB154" i="11"/>
  <c r="AO153" i="11"/>
  <c r="AE154" i="11"/>
  <c r="AJ154" i="11"/>
  <c r="Z155" i="11"/>
  <c r="AI153" i="11"/>
  <c r="Y154" i="11"/>
  <c r="AQ153" i="11"/>
  <c r="AG154" i="11"/>
  <c r="AN153" i="11"/>
  <c r="AD154" i="11"/>
  <c r="AK153" i="11"/>
  <c r="AA154" i="11"/>
  <c r="T154" i="11"/>
  <c r="J155" i="11"/>
  <c r="O152" i="11"/>
  <c r="E153" i="11"/>
  <c r="M152" i="11"/>
  <c r="C153" i="11"/>
  <c r="S152" i="11"/>
  <c r="I153" i="11"/>
  <c r="N152" i="11"/>
  <c r="D153" i="11"/>
  <c r="Q153" i="11"/>
  <c r="G154" i="11"/>
  <c r="K152" i="11"/>
  <c r="A153" i="11"/>
  <c r="R152" i="11"/>
  <c r="H153" i="11"/>
  <c r="L152" i="11"/>
  <c r="B153" i="11"/>
  <c r="P152" i="11"/>
  <c r="F153" i="11"/>
  <c r="AM154" i="11" l="1"/>
  <c r="AC155" i="11"/>
  <c r="AH154" i="11"/>
  <c r="X155" i="11"/>
  <c r="AP154" i="11"/>
  <c r="AF155" i="11"/>
  <c r="AQ154" i="11"/>
  <c r="AG155" i="11"/>
  <c r="AO154" i="11"/>
  <c r="AE155" i="11"/>
  <c r="AK154" i="11"/>
  <c r="AA155" i="11"/>
  <c r="AI154" i="11"/>
  <c r="Y155" i="11"/>
  <c r="AN154" i="11"/>
  <c r="AD155" i="11"/>
  <c r="AJ155" i="11"/>
  <c r="Z156" i="11"/>
  <c r="AL154" i="11"/>
  <c r="AB155" i="11"/>
  <c r="P153" i="11"/>
  <c r="F154" i="11"/>
  <c r="O153" i="11"/>
  <c r="E154" i="11"/>
  <c r="K153" i="11"/>
  <c r="A154" i="11"/>
  <c r="S153" i="11"/>
  <c r="I154" i="11"/>
  <c r="N153" i="11"/>
  <c r="D154" i="11"/>
  <c r="T155" i="11"/>
  <c r="J156" i="11"/>
  <c r="R153" i="11"/>
  <c r="H154" i="11"/>
  <c r="M153" i="11"/>
  <c r="C154" i="11"/>
  <c r="Q154" i="11"/>
  <c r="G155" i="11"/>
  <c r="L153" i="11"/>
  <c r="B154" i="11"/>
  <c r="AH155" i="11" l="1"/>
  <c r="X156" i="11"/>
  <c r="AM155" i="11"/>
  <c r="AC156" i="11"/>
  <c r="AP155" i="11"/>
  <c r="AF156" i="11"/>
  <c r="AI155" i="11"/>
  <c r="Y156" i="11"/>
  <c r="AN155" i="11"/>
  <c r="AD156" i="11"/>
  <c r="AL155" i="11"/>
  <c r="AB156" i="11"/>
  <c r="AK155" i="11"/>
  <c r="AA156" i="11"/>
  <c r="AO155" i="11"/>
  <c r="AE156" i="11"/>
  <c r="AJ156" i="11"/>
  <c r="Z157" i="11"/>
  <c r="AQ155" i="11"/>
  <c r="AG156" i="11"/>
  <c r="M154" i="11"/>
  <c r="C155" i="11"/>
  <c r="S154" i="11"/>
  <c r="I155" i="11"/>
  <c r="K154" i="11"/>
  <c r="A155" i="11"/>
  <c r="O154" i="11"/>
  <c r="E155" i="11"/>
  <c r="R154" i="11"/>
  <c r="H155" i="11"/>
  <c r="N154" i="11"/>
  <c r="D155" i="11"/>
  <c r="P154" i="11"/>
  <c r="F155" i="11"/>
  <c r="L154" i="11"/>
  <c r="B155" i="11"/>
  <c r="T156" i="11"/>
  <c r="J157" i="11"/>
  <c r="Q155" i="11"/>
  <c r="G156" i="11"/>
  <c r="AP156" i="11" l="1"/>
  <c r="AF157" i="11"/>
  <c r="AH156" i="11"/>
  <c r="X157" i="11"/>
  <c r="AC157" i="11"/>
  <c r="AM156" i="11"/>
  <c r="AJ157" i="11"/>
  <c r="Z158" i="11"/>
  <c r="AN156" i="11"/>
  <c r="AD157" i="11"/>
  <c r="AO156" i="11"/>
  <c r="AE157" i="11"/>
  <c r="AQ156" i="11"/>
  <c r="AG157" i="11"/>
  <c r="AK156" i="11"/>
  <c r="AA157" i="11"/>
  <c r="AI156" i="11"/>
  <c r="Y157" i="11"/>
  <c r="AL156" i="11"/>
  <c r="AB157" i="11"/>
  <c r="L155" i="11"/>
  <c r="B156" i="11"/>
  <c r="N155" i="11"/>
  <c r="D156" i="11"/>
  <c r="P155" i="11"/>
  <c r="F156" i="11"/>
  <c r="O155" i="11"/>
  <c r="E156" i="11"/>
  <c r="T157" i="11"/>
  <c r="J158" i="11"/>
  <c r="R155" i="11"/>
  <c r="H156" i="11"/>
  <c r="M155" i="11"/>
  <c r="C156" i="11"/>
  <c r="K155" i="11"/>
  <c r="A156" i="11"/>
  <c r="Q156" i="11"/>
  <c r="G157" i="11"/>
  <c r="S155" i="11"/>
  <c r="I156" i="11"/>
  <c r="AC158" i="11" l="1"/>
  <c r="AM157" i="11"/>
  <c r="AF158" i="11"/>
  <c r="AP157" i="11"/>
  <c r="AH157" i="11"/>
  <c r="X158" i="11"/>
  <c r="AI157" i="11"/>
  <c r="Y158" i="11"/>
  <c r="AO157" i="11"/>
  <c r="AE158" i="11"/>
  <c r="AK157" i="11"/>
  <c r="AA158" i="11"/>
  <c r="AN157" i="11"/>
  <c r="AD158" i="11"/>
  <c r="AL157" i="11"/>
  <c r="AB158" i="11"/>
  <c r="AQ157" i="11"/>
  <c r="AG158" i="11"/>
  <c r="AJ158" i="11"/>
  <c r="Z159" i="11"/>
  <c r="K156" i="11"/>
  <c r="A157" i="11"/>
  <c r="P156" i="11"/>
  <c r="F157" i="11"/>
  <c r="N156" i="11"/>
  <c r="D157" i="11"/>
  <c r="M156" i="11"/>
  <c r="C157" i="11"/>
  <c r="O156" i="11"/>
  <c r="E157" i="11"/>
  <c r="Q157" i="11"/>
  <c r="G158" i="11"/>
  <c r="L156" i="11"/>
  <c r="B157" i="11"/>
  <c r="S156" i="11"/>
  <c r="I157" i="11"/>
  <c r="R156" i="11"/>
  <c r="H157" i="11"/>
  <c r="T158" i="11"/>
  <c r="J159" i="11"/>
  <c r="AP158" i="11" l="1"/>
  <c r="AF159" i="11"/>
  <c r="AH158" i="11"/>
  <c r="X159" i="11"/>
  <c r="AM158" i="11"/>
  <c r="AC159" i="11"/>
  <c r="AL158" i="11"/>
  <c r="AB159" i="11"/>
  <c r="AO158" i="11"/>
  <c r="AE159" i="11"/>
  <c r="AN158" i="11"/>
  <c r="AD159" i="11"/>
  <c r="AI158" i="11"/>
  <c r="Y159" i="11"/>
  <c r="AJ159" i="11"/>
  <c r="Z160" i="11"/>
  <c r="AQ158" i="11"/>
  <c r="AG159" i="11"/>
  <c r="AK158" i="11"/>
  <c r="AA159" i="11"/>
  <c r="M157" i="11"/>
  <c r="C158" i="11"/>
  <c r="L157" i="11"/>
  <c r="B158" i="11"/>
  <c r="T159" i="11"/>
  <c r="J160" i="11"/>
  <c r="P157" i="11"/>
  <c r="F158" i="11"/>
  <c r="S157" i="11"/>
  <c r="I158" i="11"/>
  <c r="R157" i="11"/>
  <c r="H158" i="11"/>
  <c r="O157" i="11"/>
  <c r="E158" i="11"/>
  <c r="K157" i="11"/>
  <c r="A158" i="11"/>
  <c r="N157" i="11"/>
  <c r="D158" i="11"/>
  <c r="Q158" i="11"/>
  <c r="G159" i="11"/>
  <c r="AM159" i="11" l="1"/>
  <c r="AC160" i="11"/>
  <c r="AP159" i="11"/>
  <c r="AF160" i="11"/>
  <c r="AH159" i="11"/>
  <c r="X160" i="11"/>
  <c r="AQ159" i="11"/>
  <c r="AG160" i="11"/>
  <c r="AI159" i="11"/>
  <c r="Y160" i="11"/>
  <c r="AN159" i="11"/>
  <c r="AD160" i="11"/>
  <c r="AJ160" i="11"/>
  <c r="Z161" i="11"/>
  <c r="AO159" i="11"/>
  <c r="AE160" i="11"/>
  <c r="AK159" i="11"/>
  <c r="AA160" i="11"/>
  <c r="AL159" i="11"/>
  <c r="AB160" i="11"/>
  <c r="T160" i="11"/>
  <c r="J161" i="11"/>
  <c r="L158" i="11"/>
  <c r="B159" i="11"/>
  <c r="P158" i="11"/>
  <c r="F159" i="11"/>
  <c r="O158" i="11"/>
  <c r="E159" i="11"/>
  <c r="S158" i="11"/>
  <c r="I159" i="11"/>
  <c r="M158" i="11"/>
  <c r="C159" i="11"/>
  <c r="K158" i="11"/>
  <c r="A159" i="11"/>
  <c r="Q159" i="11"/>
  <c r="G160" i="11"/>
  <c r="R158" i="11"/>
  <c r="H159" i="11"/>
  <c r="N158" i="11"/>
  <c r="D159" i="11"/>
  <c r="AH160" i="11" l="1"/>
  <c r="X161" i="11"/>
  <c r="AP160" i="11"/>
  <c r="AF161" i="11"/>
  <c r="AM160" i="11"/>
  <c r="AC161" i="11"/>
  <c r="AN160" i="11"/>
  <c r="AD161" i="11"/>
  <c r="AJ161" i="11"/>
  <c r="Z162" i="11"/>
  <c r="AO160" i="11"/>
  <c r="AE161" i="11"/>
  <c r="AL160" i="11"/>
  <c r="AB161" i="11"/>
  <c r="AQ160" i="11"/>
  <c r="AG161" i="11"/>
  <c r="AK160" i="11"/>
  <c r="AA161" i="11"/>
  <c r="AI160" i="11"/>
  <c r="Y161" i="11"/>
  <c r="O159" i="11"/>
  <c r="E160" i="11"/>
  <c r="Q160" i="11"/>
  <c r="G161" i="11"/>
  <c r="L159" i="11"/>
  <c r="B160" i="11"/>
  <c r="K159" i="11"/>
  <c r="A160" i="11"/>
  <c r="P159" i="11"/>
  <c r="F160" i="11"/>
  <c r="M159" i="11"/>
  <c r="C160" i="11"/>
  <c r="T161" i="11"/>
  <c r="J162" i="11"/>
  <c r="N159" i="11"/>
  <c r="D160" i="11"/>
  <c r="R159" i="11"/>
  <c r="H160" i="11"/>
  <c r="S159" i="11"/>
  <c r="I160" i="11"/>
  <c r="AM161" i="11" l="1"/>
  <c r="AC162" i="11"/>
  <c r="AF162" i="11"/>
  <c r="AP161" i="11"/>
  <c r="AH161" i="11"/>
  <c r="X162" i="11"/>
  <c r="AJ162" i="11"/>
  <c r="Z163" i="11"/>
  <c r="AO161" i="11"/>
  <c r="AE162" i="11"/>
  <c r="AK161" i="11"/>
  <c r="AA162" i="11"/>
  <c r="AL161" i="11"/>
  <c r="AB162" i="11"/>
  <c r="AN161" i="11"/>
  <c r="AD162" i="11"/>
  <c r="AQ161" i="11"/>
  <c r="AG162" i="11"/>
  <c r="AI161" i="11"/>
  <c r="Y162" i="11"/>
  <c r="N160" i="11"/>
  <c r="D161" i="11"/>
  <c r="T162" i="11"/>
  <c r="J163" i="11"/>
  <c r="L160" i="11"/>
  <c r="B161" i="11"/>
  <c r="Q161" i="11"/>
  <c r="G162" i="11"/>
  <c r="K160" i="11"/>
  <c r="A161" i="11"/>
  <c r="R160" i="11"/>
  <c r="H161" i="11"/>
  <c r="O160" i="11"/>
  <c r="E161" i="11"/>
  <c r="S160" i="11"/>
  <c r="I161" i="11"/>
  <c r="M160" i="11"/>
  <c r="C161" i="11"/>
  <c r="P160" i="11"/>
  <c r="F161" i="11"/>
  <c r="AP162" i="11" l="1"/>
  <c r="AF163" i="11"/>
  <c r="AM162" i="11"/>
  <c r="AC163" i="11"/>
  <c r="X163" i="11"/>
  <c r="AH162" i="11"/>
  <c r="AO162" i="11"/>
  <c r="AE163" i="11"/>
  <c r="AL162" i="11"/>
  <c r="AB163" i="11"/>
  <c r="AI162" i="11"/>
  <c r="Y163" i="11"/>
  <c r="AQ162" i="11"/>
  <c r="AG163" i="11"/>
  <c r="AJ163" i="11"/>
  <c r="Z164" i="11"/>
  <c r="AN162" i="11"/>
  <c r="AD163" i="11"/>
  <c r="AK162" i="11"/>
  <c r="AA163" i="11"/>
  <c r="L161" i="11"/>
  <c r="B162" i="11"/>
  <c r="T163" i="11"/>
  <c r="J164" i="11"/>
  <c r="S161" i="11"/>
  <c r="I162" i="11"/>
  <c r="O161" i="11"/>
  <c r="E162" i="11"/>
  <c r="K161" i="11"/>
  <c r="A162" i="11"/>
  <c r="N161" i="11"/>
  <c r="D162" i="11"/>
  <c r="Q162" i="11"/>
  <c r="G163" i="11"/>
  <c r="P161" i="11"/>
  <c r="F162" i="11"/>
  <c r="R161" i="11"/>
  <c r="H162" i="11"/>
  <c r="M161" i="11"/>
  <c r="C162" i="11"/>
  <c r="AH163" i="11" l="1"/>
  <c r="X164" i="11"/>
  <c r="AM163" i="11"/>
  <c r="AC164" i="11"/>
  <c r="AF164" i="11"/>
  <c r="AP163" i="11"/>
  <c r="AL163" i="11"/>
  <c r="AB164" i="11"/>
  <c r="AJ164" i="11"/>
  <c r="Z165" i="11"/>
  <c r="AK163" i="11"/>
  <c r="AA164" i="11"/>
  <c r="AQ163" i="11"/>
  <c r="AG164" i="11"/>
  <c r="AN163" i="11"/>
  <c r="AD164" i="11"/>
  <c r="AI163" i="11"/>
  <c r="Y164" i="11"/>
  <c r="AO163" i="11"/>
  <c r="AE164" i="11"/>
  <c r="P162" i="11"/>
  <c r="F163" i="11"/>
  <c r="T164" i="11"/>
  <c r="J165" i="11"/>
  <c r="S162" i="11"/>
  <c r="I163" i="11"/>
  <c r="K162" i="11"/>
  <c r="A163" i="11"/>
  <c r="L162" i="11"/>
  <c r="B163" i="11"/>
  <c r="O162" i="11"/>
  <c r="E163" i="11"/>
  <c r="Q163" i="11"/>
  <c r="G164" i="11"/>
  <c r="M162" i="11"/>
  <c r="C163" i="11"/>
  <c r="N162" i="11"/>
  <c r="D163" i="11"/>
  <c r="R162" i="11"/>
  <c r="H163" i="11"/>
  <c r="AH164" i="11" l="1"/>
  <c r="X165" i="11"/>
  <c r="AP164" i="11"/>
  <c r="AF165" i="11"/>
  <c r="AM164" i="11"/>
  <c r="AC165" i="11"/>
  <c r="AI164" i="11"/>
  <c r="Y165" i="11"/>
  <c r="AN164" i="11"/>
  <c r="AD165" i="11"/>
  <c r="AQ164" i="11"/>
  <c r="AG165" i="11"/>
  <c r="AO164" i="11"/>
  <c r="AE165" i="11"/>
  <c r="AK164" i="11"/>
  <c r="AA165" i="11"/>
  <c r="AL164" i="11"/>
  <c r="AB165" i="11"/>
  <c r="AJ165" i="11"/>
  <c r="Z166" i="11"/>
  <c r="M163" i="11"/>
  <c r="C164" i="11"/>
  <c r="S163" i="11"/>
  <c r="I164" i="11"/>
  <c r="O163" i="11"/>
  <c r="E164" i="11"/>
  <c r="Q164" i="11"/>
  <c r="G165" i="11"/>
  <c r="K163" i="11"/>
  <c r="A164" i="11"/>
  <c r="N163" i="11"/>
  <c r="D164" i="11"/>
  <c r="P163" i="11"/>
  <c r="F164" i="11"/>
  <c r="R163" i="11"/>
  <c r="H164" i="11"/>
  <c r="T165" i="11"/>
  <c r="J166" i="11"/>
  <c r="L163" i="11"/>
  <c r="B164" i="11"/>
  <c r="AP165" i="11" l="1"/>
  <c r="AF166" i="11"/>
  <c r="X166" i="11"/>
  <c r="AH165" i="11"/>
  <c r="AC166" i="11"/>
  <c r="AM165" i="11"/>
  <c r="AN165" i="11"/>
  <c r="AD166" i="11"/>
  <c r="AJ166" i="11"/>
  <c r="Z167" i="11"/>
  <c r="AL165" i="11"/>
  <c r="AB166" i="11"/>
  <c r="AI165" i="11"/>
  <c r="Y166" i="11"/>
  <c r="AK165" i="11"/>
  <c r="AA166" i="11"/>
  <c r="AO165" i="11"/>
  <c r="AE166" i="11"/>
  <c r="AQ165" i="11"/>
  <c r="AG166" i="11"/>
  <c r="R164" i="11"/>
  <c r="H165" i="11"/>
  <c r="O164" i="11"/>
  <c r="E165" i="11"/>
  <c r="S164" i="11"/>
  <c r="I165" i="11"/>
  <c r="P164" i="11"/>
  <c r="F165" i="11"/>
  <c r="K164" i="11"/>
  <c r="A165" i="11"/>
  <c r="M164" i="11"/>
  <c r="C165" i="11"/>
  <c r="Q165" i="11"/>
  <c r="G166" i="11"/>
  <c r="L164" i="11"/>
  <c r="B165" i="11"/>
  <c r="N164" i="11"/>
  <c r="D165" i="11"/>
  <c r="T166" i="11"/>
  <c r="J167" i="11"/>
  <c r="AM166" i="11" l="1"/>
  <c r="AC167" i="11"/>
  <c r="AF167" i="11"/>
  <c r="AP166" i="11"/>
  <c r="AH166" i="11"/>
  <c r="X167" i="11"/>
  <c r="AJ167" i="11"/>
  <c r="Z168" i="11"/>
  <c r="AI166" i="11"/>
  <c r="Y167" i="11"/>
  <c r="AN166" i="11"/>
  <c r="AD167" i="11"/>
  <c r="AK166" i="11"/>
  <c r="AA167" i="11"/>
  <c r="AQ166" i="11"/>
  <c r="AG167" i="11"/>
  <c r="AO166" i="11"/>
  <c r="AE167" i="11"/>
  <c r="AL166" i="11"/>
  <c r="AB167" i="11"/>
  <c r="P165" i="11"/>
  <c r="F166" i="11"/>
  <c r="O165" i="11"/>
  <c r="E166" i="11"/>
  <c r="S165" i="11"/>
  <c r="I166" i="11"/>
  <c r="T167" i="11"/>
  <c r="J168" i="11"/>
  <c r="L165" i="11"/>
  <c r="B166" i="11"/>
  <c r="Q166" i="11"/>
  <c r="G167" i="11"/>
  <c r="R165" i="11"/>
  <c r="H166" i="11"/>
  <c r="M165" i="11"/>
  <c r="C166" i="11"/>
  <c r="N165" i="11"/>
  <c r="D166" i="11"/>
  <c r="K165" i="11"/>
  <c r="A166" i="11"/>
  <c r="AP167" i="11" l="1"/>
  <c r="AF168" i="11"/>
  <c r="AH167" i="11"/>
  <c r="X168" i="11"/>
  <c r="AM167" i="11"/>
  <c r="AC168" i="11"/>
  <c r="AL167" i="11"/>
  <c r="AB168" i="11"/>
  <c r="AK167" i="11"/>
  <c r="AA168" i="11"/>
  <c r="AI167" i="11"/>
  <c r="Y168" i="11"/>
  <c r="AN167" i="11"/>
  <c r="AD168" i="11"/>
  <c r="AJ168" i="11"/>
  <c r="Z169" i="11"/>
  <c r="AO167" i="11"/>
  <c r="AE168" i="11"/>
  <c r="AQ167" i="11"/>
  <c r="AG168" i="11"/>
  <c r="K166" i="11"/>
  <c r="A167" i="11"/>
  <c r="O166" i="11"/>
  <c r="E167" i="11"/>
  <c r="S166" i="11"/>
  <c r="I167" i="11"/>
  <c r="M166" i="11"/>
  <c r="C167" i="11"/>
  <c r="N166" i="11"/>
  <c r="D167" i="11"/>
  <c r="L166" i="11"/>
  <c r="B167" i="11"/>
  <c r="P166" i="11"/>
  <c r="F167" i="11"/>
  <c r="T168" i="11"/>
  <c r="J169" i="11"/>
  <c r="R166" i="11"/>
  <c r="H167" i="11"/>
  <c r="Q167" i="11"/>
  <c r="G168" i="11"/>
  <c r="AM168" i="11" l="1"/>
  <c r="AC169" i="11"/>
  <c r="AH168" i="11"/>
  <c r="X169" i="11"/>
  <c r="AP168" i="11"/>
  <c r="AF169" i="11"/>
  <c r="AJ169" i="11"/>
  <c r="Z170" i="11"/>
  <c r="AN168" i="11"/>
  <c r="AD169" i="11"/>
  <c r="AK168" i="11"/>
  <c r="AA169" i="11"/>
  <c r="AI168" i="11"/>
  <c r="Y169" i="11"/>
  <c r="AO168" i="11"/>
  <c r="AE169" i="11"/>
  <c r="AL168" i="11"/>
  <c r="AB169" i="11"/>
  <c r="AQ168" i="11"/>
  <c r="AG169" i="11"/>
  <c r="M167" i="11"/>
  <c r="C168" i="11"/>
  <c r="L167" i="11"/>
  <c r="B168" i="11"/>
  <c r="P167" i="11"/>
  <c r="F168" i="11"/>
  <c r="T169" i="11"/>
  <c r="J170" i="11"/>
  <c r="R167" i="11"/>
  <c r="H168" i="11"/>
  <c r="N167" i="11"/>
  <c r="D168" i="11"/>
  <c r="K167" i="11"/>
  <c r="A168" i="11"/>
  <c r="S167" i="11"/>
  <c r="I168" i="11"/>
  <c r="Q168" i="11"/>
  <c r="G169" i="11"/>
  <c r="O167" i="11"/>
  <c r="E168" i="11"/>
  <c r="AP169" i="11" l="1"/>
  <c r="AF170" i="11"/>
  <c r="AM169" i="11"/>
  <c r="AC170" i="11"/>
  <c r="AH169" i="11"/>
  <c r="X170" i="11"/>
  <c r="AK169" i="11"/>
  <c r="AA170" i="11"/>
  <c r="AN169" i="11"/>
  <c r="AD170" i="11"/>
  <c r="AQ169" i="11"/>
  <c r="AG170" i="11"/>
  <c r="AL169" i="11"/>
  <c r="AB170" i="11"/>
  <c r="AI169" i="11"/>
  <c r="Y170" i="11"/>
  <c r="AJ170" i="11"/>
  <c r="Z171" i="11"/>
  <c r="AO169" i="11"/>
  <c r="AE170" i="11"/>
  <c r="T170" i="11"/>
  <c r="J171" i="11"/>
  <c r="L168" i="11"/>
  <c r="B169" i="11"/>
  <c r="P168" i="11"/>
  <c r="F169" i="11"/>
  <c r="O168" i="11"/>
  <c r="E169" i="11"/>
  <c r="S168" i="11"/>
  <c r="I169" i="11"/>
  <c r="Q169" i="11"/>
  <c r="G170" i="11"/>
  <c r="M168" i="11"/>
  <c r="C169" i="11"/>
  <c r="K168" i="11"/>
  <c r="A169" i="11"/>
  <c r="N168" i="11"/>
  <c r="D169" i="11"/>
  <c r="R168" i="11"/>
  <c r="H169" i="11"/>
  <c r="AC171" i="11" l="1"/>
  <c r="AM170" i="11"/>
  <c r="X171" i="11"/>
  <c r="AH170" i="11"/>
  <c r="AP170" i="11"/>
  <c r="AF171" i="11"/>
  <c r="AJ171" i="11"/>
  <c r="Z172" i="11"/>
  <c r="AN170" i="11"/>
  <c r="AD171" i="11"/>
  <c r="AI170" i="11"/>
  <c r="Y171" i="11"/>
  <c r="AK170" i="11"/>
  <c r="AA171" i="11"/>
  <c r="AO170" i="11"/>
  <c r="AE171" i="11"/>
  <c r="AQ170" i="11"/>
  <c r="AG171" i="11"/>
  <c r="AL170" i="11"/>
  <c r="AB171" i="11"/>
  <c r="P169" i="11"/>
  <c r="F170" i="11"/>
  <c r="L169" i="11"/>
  <c r="B170" i="11"/>
  <c r="O169" i="11"/>
  <c r="E170" i="11"/>
  <c r="N169" i="11"/>
  <c r="D170" i="11"/>
  <c r="T171" i="11"/>
  <c r="J172" i="11"/>
  <c r="K169" i="11"/>
  <c r="A170" i="11"/>
  <c r="M169" i="11"/>
  <c r="C170" i="11"/>
  <c r="R169" i="11"/>
  <c r="H170" i="11"/>
  <c r="Q170" i="11"/>
  <c r="G171" i="11"/>
  <c r="S169" i="11"/>
  <c r="I170" i="11"/>
  <c r="AH171" i="11" l="1"/>
  <c r="X172" i="11"/>
  <c r="AP171" i="11"/>
  <c r="AF172" i="11"/>
  <c r="AM171" i="11"/>
  <c r="AC172" i="11"/>
  <c r="AQ171" i="11"/>
  <c r="AG172" i="11"/>
  <c r="AK171" i="11"/>
  <c r="AA172" i="11"/>
  <c r="AO171" i="11"/>
  <c r="AE172" i="11"/>
  <c r="AI171" i="11"/>
  <c r="Y172" i="11"/>
  <c r="AL171" i="11"/>
  <c r="AB172" i="11"/>
  <c r="AN171" i="11"/>
  <c r="AD172" i="11"/>
  <c r="AJ172" i="11"/>
  <c r="Z173" i="11"/>
  <c r="R170" i="11"/>
  <c r="H171" i="11"/>
  <c r="L170" i="11"/>
  <c r="B171" i="11"/>
  <c r="M170" i="11"/>
  <c r="C171" i="11"/>
  <c r="T172" i="11"/>
  <c r="J173" i="11"/>
  <c r="P170" i="11"/>
  <c r="F171" i="11"/>
  <c r="N170" i="11"/>
  <c r="D171" i="11"/>
  <c r="O170" i="11"/>
  <c r="E171" i="11"/>
  <c r="S170" i="11"/>
  <c r="I171" i="11"/>
  <c r="K170" i="11"/>
  <c r="A171" i="11"/>
  <c r="Q171" i="11"/>
  <c r="G172" i="11"/>
  <c r="AM172" i="11" l="1"/>
  <c r="AC173" i="11"/>
  <c r="AP172" i="11"/>
  <c r="AF173" i="11"/>
  <c r="AH172" i="11"/>
  <c r="X173" i="11"/>
  <c r="AL172" i="11"/>
  <c r="AB173" i="11"/>
  <c r="AI172" i="11"/>
  <c r="Y173" i="11"/>
  <c r="AN172" i="11"/>
  <c r="AD173" i="11"/>
  <c r="AO172" i="11"/>
  <c r="AE173" i="11"/>
  <c r="AQ172" i="11"/>
  <c r="AG173" i="11"/>
  <c r="AJ173" i="11"/>
  <c r="Z174" i="11"/>
  <c r="AK172" i="11"/>
  <c r="AA173" i="11"/>
  <c r="S171" i="11"/>
  <c r="I172" i="11"/>
  <c r="T173" i="11"/>
  <c r="J174" i="11"/>
  <c r="M171" i="11"/>
  <c r="C172" i="11"/>
  <c r="L171" i="11"/>
  <c r="B172" i="11"/>
  <c r="O171" i="11"/>
  <c r="E172" i="11"/>
  <c r="P171" i="11"/>
  <c r="F172" i="11"/>
  <c r="R171" i="11"/>
  <c r="H172" i="11"/>
  <c r="Q172" i="11"/>
  <c r="G173" i="11"/>
  <c r="N171" i="11"/>
  <c r="D172" i="11"/>
  <c r="K171" i="11"/>
  <c r="A172" i="11"/>
  <c r="X174" i="11" l="1"/>
  <c r="AH173" i="11"/>
  <c r="AC174" i="11"/>
  <c r="AM173" i="11"/>
  <c r="AP173" i="11"/>
  <c r="AF174" i="11"/>
  <c r="AJ174" i="11"/>
  <c r="Z175" i="11"/>
  <c r="AN173" i="11"/>
  <c r="AD174" i="11"/>
  <c r="AQ173" i="11"/>
  <c r="AG174" i="11"/>
  <c r="AI173" i="11"/>
  <c r="Y174" i="11"/>
  <c r="AK173" i="11"/>
  <c r="AA174" i="11"/>
  <c r="AO173" i="11"/>
  <c r="AE174" i="11"/>
  <c r="AL173" i="11"/>
  <c r="AB174" i="11"/>
  <c r="L172" i="11"/>
  <c r="B173" i="11"/>
  <c r="T174" i="11"/>
  <c r="J175" i="11"/>
  <c r="M172" i="11"/>
  <c r="C173" i="11"/>
  <c r="K172" i="11"/>
  <c r="A173" i="11"/>
  <c r="S172" i="11"/>
  <c r="I173" i="11"/>
  <c r="Q173" i="11"/>
  <c r="G174" i="11"/>
  <c r="R172" i="11"/>
  <c r="H173" i="11"/>
  <c r="P172" i="11"/>
  <c r="F173" i="11"/>
  <c r="N172" i="11"/>
  <c r="D173" i="11"/>
  <c r="O172" i="11"/>
  <c r="E173" i="11"/>
  <c r="AP174" i="11" l="1"/>
  <c r="AF175" i="11"/>
  <c r="AM174" i="11"/>
  <c r="AC175" i="11"/>
  <c r="AH174" i="11"/>
  <c r="X175" i="11"/>
  <c r="AI174" i="11"/>
  <c r="Y175" i="11"/>
  <c r="AQ174" i="11"/>
  <c r="AG175" i="11"/>
  <c r="AL174" i="11"/>
  <c r="AB175" i="11"/>
  <c r="AN174" i="11"/>
  <c r="AD175" i="11"/>
  <c r="AO174" i="11"/>
  <c r="AE175" i="11"/>
  <c r="AK174" i="11"/>
  <c r="AA175" i="11"/>
  <c r="AJ175" i="11"/>
  <c r="Z176" i="11"/>
  <c r="P173" i="11"/>
  <c r="F174" i="11"/>
  <c r="R173" i="11"/>
  <c r="H174" i="11"/>
  <c r="M173" i="11"/>
  <c r="C174" i="11"/>
  <c r="Q174" i="11"/>
  <c r="G175" i="11"/>
  <c r="K173" i="11"/>
  <c r="A174" i="11"/>
  <c r="N173" i="11"/>
  <c r="D174" i="11"/>
  <c r="L173" i="11"/>
  <c r="B174" i="11"/>
  <c r="O173" i="11"/>
  <c r="E174" i="11"/>
  <c r="T175" i="11"/>
  <c r="J176" i="11"/>
  <c r="S173" i="11"/>
  <c r="I174" i="11"/>
  <c r="AH175" i="11" l="1"/>
  <c r="X176" i="11"/>
  <c r="AM175" i="11"/>
  <c r="AC176" i="11"/>
  <c r="AP175" i="11"/>
  <c r="AF176" i="11"/>
  <c r="AO175" i="11"/>
  <c r="AE176" i="11"/>
  <c r="AQ175" i="11"/>
  <c r="AG176" i="11"/>
  <c r="AN175" i="11"/>
  <c r="AD176" i="11"/>
  <c r="AJ176" i="11"/>
  <c r="Z177" i="11"/>
  <c r="AI175" i="11"/>
  <c r="Y176" i="11"/>
  <c r="AK175" i="11"/>
  <c r="AA176" i="11"/>
  <c r="AL175" i="11"/>
  <c r="AB176" i="11"/>
  <c r="Q175" i="11"/>
  <c r="G176" i="11"/>
  <c r="O174" i="11"/>
  <c r="E175" i="11"/>
  <c r="N174" i="11"/>
  <c r="D175" i="11"/>
  <c r="L174" i="11"/>
  <c r="B175" i="11"/>
  <c r="T176" i="11"/>
  <c r="J177" i="11"/>
  <c r="K174" i="11"/>
  <c r="A175" i="11"/>
  <c r="P174" i="11"/>
  <c r="F175" i="11"/>
  <c r="M174" i="11"/>
  <c r="C175" i="11"/>
  <c r="S174" i="11"/>
  <c r="I175" i="11"/>
  <c r="R174" i="11"/>
  <c r="H175" i="11"/>
  <c r="AP176" i="11" l="1"/>
  <c r="AF177" i="11"/>
  <c r="AH176" i="11"/>
  <c r="X177" i="11"/>
  <c r="AC177" i="11"/>
  <c r="AM176" i="11"/>
  <c r="AK176" i="11"/>
  <c r="AA177" i="11"/>
  <c r="AI176" i="11"/>
  <c r="Y177" i="11"/>
  <c r="AN176" i="11"/>
  <c r="AD177" i="11"/>
  <c r="AJ177" i="11"/>
  <c r="Z178" i="11"/>
  <c r="AQ176" i="11"/>
  <c r="AG177" i="11"/>
  <c r="AL176" i="11"/>
  <c r="AB177" i="11"/>
  <c r="AO176" i="11"/>
  <c r="AE177" i="11"/>
  <c r="K175" i="11"/>
  <c r="A176" i="11"/>
  <c r="L175" i="11"/>
  <c r="B176" i="11"/>
  <c r="S175" i="11"/>
  <c r="I176" i="11"/>
  <c r="T177" i="11"/>
  <c r="J178" i="11"/>
  <c r="Q176" i="11"/>
  <c r="G177" i="11"/>
  <c r="M175" i="11"/>
  <c r="C176" i="11"/>
  <c r="P175" i="11"/>
  <c r="F176" i="11"/>
  <c r="N175" i="11"/>
  <c r="D176" i="11"/>
  <c r="R175" i="11"/>
  <c r="H176" i="11"/>
  <c r="O175" i="11"/>
  <c r="E176" i="11"/>
  <c r="AH177" i="11" l="1"/>
  <c r="X178" i="11"/>
  <c r="AM177" i="11"/>
  <c r="AC178" i="11"/>
  <c r="AP177" i="11"/>
  <c r="AF178" i="11"/>
  <c r="AL177" i="11"/>
  <c r="AB178" i="11"/>
  <c r="AN177" i="11"/>
  <c r="AD178" i="11"/>
  <c r="AQ177" i="11"/>
  <c r="AG178" i="11"/>
  <c r="AI177" i="11"/>
  <c r="Y178" i="11"/>
  <c r="AJ178" i="11"/>
  <c r="Z179" i="11"/>
  <c r="AO177" i="11"/>
  <c r="AE178" i="11"/>
  <c r="AK177" i="11"/>
  <c r="AA178" i="11"/>
  <c r="N176" i="11"/>
  <c r="D177" i="11"/>
  <c r="S176" i="11"/>
  <c r="I177" i="11"/>
  <c r="L176" i="11"/>
  <c r="B177" i="11"/>
  <c r="P176" i="11"/>
  <c r="F177" i="11"/>
  <c r="T178" i="11"/>
  <c r="J179" i="11"/>
  <c r="Q177" i="11"/>
  <c r="G178" i="11"/>
  <c r="K176" i="11"/>
  <c r="A177" i="11"/>
  <c r="O176" i="11"/>
  <c r="E177" i="11"/>
  <c r="M176" i="11"/>
  <c r="C177" i="11"/>
  <c r="R176" i="11"/>
  <c r="H177" i="11"/>
  <c r="AP178" i="11" l="1"/>
  <c r="AF179" i="11"/>
  <c r="AM178" i="11"/>
  <c r="AC179" i="11"/>
  <c r="X179" i="11"/>
  <c r="AH178" i="11"/>
  <c r="AI178" i="11"/>
  <c r="Y179" i="11"/>
  <c r="AQ178" i="11"/>
  <c r="AG179" i="11"/>
  <c r="AO178" i="11"/>
  <c r="AE179" i="11"/>
  <c r="AK178" i="11"/>
  <c r="AA179" i="11"/>
  <c r="AN178" i="11"/>
  <c r="AD179" i="11"/>
  <c r="AJ179" i="11"/>
  <c r="Z180" i="11"/>
  <c r="AL178" i="11"/>
  <c r="AB179" i="11"/>
  <c r="P177" i="11"/>
  <c r="F178" i="11"/>
  <c r="Q178" i="11"/>
  <c r="G179" i="11"/>
  <c r="O177" i="11"/>
  <c r="E178" i="11"/>
  <c r="R177" i="11"/>
  <c r="H178" i="11"/>
  <c r="L177" i="11"/>
  <c r="B178" i="11"/>
  <c r="M177" i="11"/>
  <c r="C178" i="11"/>
  <c r="N177" i="11"/>
  <c r="D178" i="11"/>
  <c r="K177" i="11"/>
  <c r="A178" i="11"/>
  <c r="S177" i="11"/>
  <c r="I178" i="11"/>
  <c r="T179" i="11"/>
  <c r="J180" i="11"/>
  <c r="AH179" i="11" l="1"/>
  <c r="X180" i="11"/>
  <c r="AP179" i="11"/>
  <c r="AF180" i="11"/>
  <c r="AM179" i="11"/>
  <c r="AC180" i="11"/>
  <c r="AQ179" i="11"/>
  <c r="AG180" i="11"/>
  <c r="AK179" i="11"/>
  <c r="AA180" i="11"/>
  <c r="AN179" i="11"/>
  <c r="AD180" i="11"/>
  <c r="AL179" i="11"/>
  <c r="AB180" i="11"/>
  <c r="AI179" i="11"/>
  <c r="Y180" i="11"/>
  <c r="AJ180" i="11"/>
  <c r="Z181" i="11"/>
  <c r="AO179" i="11"/>
  <c r="AE180" i="11"/>
  <c r="N178" i="11"/>
  <c r="D179" i="11"/>
  <c r="O178" i="11"/>
  <c r="E179" i="11"/>
  <c r="Q179" i="11"/>
  <c r="G180" i="11"/>
  <c r="K178" i="11"/>
  <c r="A179" i="11"/>
  <c r="R178" i="11"/>
  <c r="H179" i="11"/>
  <c r="S178" i="11"/>
  <c r="I179" i="11"/>
  <c r="P178" i="11"/>
  <c r="F179" i="11"/>
  <c r="T180" i="11"/>
  <c r="J181" i="11"/>
  <c r="M178" i="11"/>
  <c r="C179" i="11"/>
  <c r="L178" i="11"/>
  <c r="B179" i="11"/>
  <c r="AM180" i="11" l="1"/>
  <c r="AC181" i="11"/>
  <c r="AP180" i="11"/>
  <c r="AF181" i="11"/>
  <c r="AH180" i="11"/>
  <c r="X181" i="11"/>
  <c r="AO180" i="11"/>
  <c r="AE181" i="11"/>
  <c r="AJ181" i="11"/>
  <c r="Z182" i="11"/>
  <c r="AK180" i="11"/>
  <c r="AA181" i="11"/>
  <c r="AI180" i="11"/>
  <c r="Y181" i="11"/>
  <c r="AL180" i="11"/>
  <c r="AB181" i="11"/>
  <c r="AQ180" i="11"/>
  <c r="AG181" i="11"/>
  <c r="AN180" i="11"/>
  <c r="AD181" i="11"/>
  <c r="K179" i="11"/>
  <c r="A180" i="11"/>
  <c r="Q180" i="11"/>
  <c r="G181" i="11"/>
  <c r="S179" i="11"/>
  <c r="I180" i="11"/>
  <c r="T181" i="11"/>
  <c r="J182" i="11"/>
  <c r="P179" i="11"/>
  <c r="F180" i="11"/>
  <c r="R179" i="11"/>
  <c r="H180" i="11"/>
  <c r="N179" i="11"/>
  <c r="D180" i="11"/>
  <c r="L179" i="11"/>
  <c r="B180" i="11"/>
  <c r="O179" i="11"/>
  <c r="E180" i="11"/>
  <c r="M179" i="11"/>
  <c r="C180" i="11"/>
  <c r="AH181" i="11" l="1"/>
  <c r="X182" i="11"/>
  <c r="AP181" i="11"/>
  <c r="AF182" i="11"/>
  <c r="AM181" i="11"/>
  <c r="AC182" i="11"/>
  <c r="AN181" i="11"/>
  <c r="AD182" i="11"/>
  <c r="AL181" i="11"/>
  <c r="AB182" i="11"/>
  <c r="AK181" i="11"/>
  <c r="AA182" i="11"/>
  <c r="AI181" i="11"/>
  <c r="Y182" i="11"/>
  <c r="AJ182" i="11"/>
  <c r="Z183" i="11"/>
  <c r="AQ181" i="11"/>
  <c r="AG182" i="11"/>
  <c r="AO181" i="11"/>
  <c r="AE182" i="11"/>
  <c r="L180" i="11"/>
  <c r="B181" i="11"/>
  <c r="Q181" i="11"/>
  <c r="G182" i="11"/>
  <c r="T182" i="11"/>
  <c r="J183" i="11"/>
  <c r="S180" i="11"/>
  <c r="I181" i="11"/>
  <c r="P180" i="11"/>
  <c r="F181" i="11"/>
  <c r="K180" i="11"/>
  <c r="A181" i="11"/>
  <c r="N180" i="11"/>
  <c r="D181" i="11"/>
  <c r="M180" i="11"/>
  <c r="C181" i="11"/>
  <c r="R180" i="11"/>
  <c r="H181" i="11"/>
  <c r="O180" i="11"/>
  <c r="E181" i="11"/>
  <c r="AC183" i="11" l="1"/>
  <c r="AM182" i="11"/>
  <c r="AH182" i="11"/>
  <c r="X183" i="11"/>
  <c r="AP182" i="11"/>
  <c r="AF183" i="11"/>
  <c r="AK182" i="11"/>
  <c r="AA183" i="11"/>
  <c r="AQ182" i="11"/>
  <c r="AG183" i="11"/>
  <c r="AO182" i="11"/>
  <c r="AE183" i="11"/>
  <c r="AJ183" i="11"/>
  <c r="Z184" i="11"/>
  <c r="AL182" i="11"/>
  <c r="AB183" i="11"/>
  <c r="AI182" i="11"/>
  <c r="Y183" i="11"/>
  <c r="AN182" i="11"/>
  <c r="AD183" i="11"/>
  <c r="T183" i="11"/>
  <c r="J184" i="11"/>
  <c r="Q182" i="11"/>
  <c r="G183" i="11"/>
  <c r="S181" i="11"/>
  <c r="I182" i="11"/>
  <c r="N181" i="11"/>
  <c r="D182" i="11"/>
  <c r="R181" i="11"/>
  <c r="H182" i="11"/>
  <c r="L181" i="11"/>
  <c r="B182" i="11"/>
  <c r="M181" i="11"/>
  <c r="C182" i="11"/>
  <c r="O181" i="11"/>
  <c r="E182" i="11"/>
  <c r="K181" i="11"/>
  <c r="A182" i="11"/>
  <c r="P181" i="11"/>
  <c r="F182" i="11"/>
  <c r="AM183" i="11" l="1"/>
  <c r="AC184" i="11"/>
  <c r="AP183" i="11"/>
  <c r="AF184" i="11"/>
  <c r="AH183" i="11"/>
  <c r="X184" i="11"/>
  <c r="AJ184" i="11"/>
  <c r="Z185" i="11"/>
  <c r="AI183" i="11"/>
  <c r="Y184" i="11"/>
  <c r="AO183" i="11"/>
  <c r="AE184" i="11"/>
  <c r="AN183" i="11"/>
  <c r="AD184" i="11"/>
  <c r="AL183" i="11"/>
  <c r="AB184" i="11"/>
  <c r="AK183" i="11"/>
  <c r="AA184" i="11"/>
  <c r="AQ183" i="11"/>
  <c r="AG184" i="11"/>
  <c r="O182" i="11"/>
  <c r="E183" i="11"/>
  <c r="L182" i="11"/>
  <c r="B183" i="11"/>
  <c r="N182" i="11"/>
  <c r="D183" i="11"/>
  <c r="K182" i="11"/>
  <c r="A183" i="11"/>
  <c r="R182" i="11"/>
  <c r="H183" i="11"/>
  <c r="T184" i="11"/>
  <c r="J185" i="11"/>
  <c r="M182" i="11"/>
  <c r="C183" i="11"/>
  <c r="S182" i="11"/>
  <c r="I183" i="11"/>
  <c r="P182" i="11"/>
  <c r="F183" i="11"/>
  <c r="Q183" i="11"/>
  <c r="G184" i="11"/>
  <c r="AH184" i="11" l="1"/>
  <c r="X185" i="11"/>
  <c r="AF185" i="11"/>
  <c r="AP184" i="11"/>
  <c r="AM184" i="11"/>
  <c r="AC185" i="11"/>
  <c r="AL184" i="11"/>
  <c r="AB185" i="11"/>
  <c r="AO184" i="11"/>
  <c r="AE185" i="11"/>
  <c r="AI184" i="11"/>
  <c r="Y185" i="11"/>
  <c r="AJ185" i="11"/>
  <c r="Z186" i="11"/>
  <c r="AQ184" i="11"/>
  <c r="AG185" i="11"/>
  <c r="AK184" i="11"/>
  <c r="AA185" i="11"/>
  <c r="AN184" i="11"/>
  <c r="AD185" i="11"/>
  <c r="S183" i="11"/>
  <c r="I184" i="11"/>
  <c r="M183" i="11"/>
  <c r="C184" i="11"/>
  <c r="T185" i="11"/>
  <c r="J186" i="11"/>
  <c r="Q184" i="11"/>
  <c r="G185" i="11"/>
  <c r="P183" i="11"/>
  <c r="F184" i="11"/>
  <c r="O183" i="11"/>
  <c r="E184" i="11"/>
  <c r="K183" i="11"/>
  <c r="A184" i="11"/>
  <c r="N183" i="11"/>
  <c r="D184" i="11"/>
  <c r="L183" i="11"/>
  <c r="B184" i="11"/>
  <c r="R183" i="11"/>
  <c r="H184" i="11"/>
  <c r="AM185" i="11" l="1"/>
  <c r="AC186" i="11"/>
  <c r="AP185" i="11"/>
  <c r="AF186" i="11"/>
  <c r="AH185" i="11"/>
  <c r="X186" i="11"/>
  <c r="AK185" i="11"/>
  <c r="AA186" i="11"/>
  <c r="AI185" i="11"/>
  <c r="Y186" i="11"/>
  <c r="AN185" i="11"/>
  <c r="AD186" i="11"/>
  <c r="AQ185" i="11"/>
  <c r="AG186" i="11"/>
  <c r="AO185" i="11"/>
  <c r="AE186" i="11"/>
  <c r="AJ186" i="11"/>
  <c r="Z187" i="11"/>
  <c r="AL185" i="11"/>
  <c r="AB186" i="11"/>
  <c r="Q185" i="11"/>
  <c r="G186" i="11"/>
  <c r="N184" i="11"/>
  <c r="D185" i="11"/>
  <c r="M184" i="11"/>
  <c r="C185" i="11"/>
  <c r="T186" i="11"/>
  <c r="J187" i="11"/>
  <c r="R184" i="11"/>
  <c r="H185" i="11"/>
  <c r="S184" i="11"/>
  <c r="I185" i="11"/>
  <c r="K184" i="11"/>
  <c r="A185" i="11"/>
  <c r="O184" i="11"/>
  <c r="E185" i="11"/>
  <c r="L184" i="11"/>
  <c r="B185" i="11"/>
  <c r="P184" i="11"/>
  <c r="F185" i="11"/>
  <c r="X187" i="11" l="1"/>
  <c r="AH186" i="11"/>
  <c r="AP186" i="11"/>
  <c r="AF187" i="11"/>
  <c r="AM186" i="11"/>
  <c r="AC187" i="11"/>
  <c r="AI186" i="11"/>
  <c r="Y187" i="11"/>
  <c r="AO186" i="11"/>
  <c r="AE187" i="11"/>
  <c r="AK186" i="11"/>
  <c r="AA187" i="11"/>
  <c r="AL186" i="11"/>
  <c r="AB187" i="11"/>
  <c r="AQ186" i="11"/>
  <c r="AG187" i="11"/>
  <c r="AJ187" i="11"/>
  <c r="Z188" i="11"/>
  <c r="AN186" i="11"/>
  <c r="AD187" i="11"/>
  <c r="O185" i="11"/>
  <c r="E186" i="11"/>
  <c r="N185" i="11"/>
  <c r="D186" i="11"/>
  <c r="T187" i="11"/>
  <c r="J188" i="11"/>
  <c r="K185" i="11"/>
  <c r="A186" i="11"/>
  <c r="M185" i="11"/>
  <c r="C186" i="11"/>
  <c r="L185" i="11"/>
  <c r="B186" i="11"/>
  <c r="Q186" i="11"/>
  <c r="G187" i="11"/>
  <c r="P185" i="11"/>
  <c r="F186" i="11"/>
  <c r="S185" i="11"/>
  <c r="I186" i="11"/>
  <c r="R185" i="11"/>
  <c r="H186" i="11"/>
  <c r="AM187" i="11" l="1"/>
  <c r="AC188" i="11"/>
  <c r="AF188" i="11"/>
  <c r="AP187" i="11"/>
  <c r="X188" i="11"/>
  <c r="AH187" i="11"/>
  <c r="AJ188" i="11"/>
  <c r="Z189" i="11"/>
  <c r="AK187" i="11"/>
  <c r="AA188" i="11"/>
  <c r="AO187" i="11"/>
  <c r="AE188" i="11"/>
  <c r="AQ187" i="11"/>
  <c r="AG188" i="11"/>
  <c r="AI187" i="11"/>
  <c r="Y188" i="11"/>
  <c r="AN187" i="11"/>
  <c r="AD188" i="11"/>
  <c r="AL187" i="11"/>
  <c r="AB188" i="11"/>
  <c r="K186" i="11"/>
  <c r="A187" i="11"/>
  <c r="P186" i="11"/>
  <c r="F187" i="11"/>
  <c r="N186" i="11"/>
  <c r="D187" i="11"/>
  <c r="Q187" i="11"/>
  <c r="G188" i="11"/>
  <c r="M186" i="11"/>
  <c r="C187" i="11"/>
  <c r="O186" i="11"/>
  <c r="E187" i="11"/>
  <c r="T188" i="11"/>
  <c r="J189" i="11"/>
  <c r="R186" i="11"/>
  <c r="H187" i="11"/>
  <c r="L186" i="11"/>
  <c r="B187" i="11"/>
  <c r="S186" i="11"/>
  <c r="I187" i="11"/>
  <c r="AP188" i="11" l="1"/>
  <c r="AF189" i="11"/>
  <c r="AH188" i="11"/>
  <c r="X189" i="11"/>
  <c r="AM188" i="11"/>
  <c r="AC189" i="11"/>
  <c r="AN188" i="11"/>
  <c r="AD189" i="11"/>
  <c r="AO188" i="11"/>
  <c r="AE189" i="11"/>
  <c r="AI188" i="11"/>
  <c r="Y189" i="11"/>
  <c r="AK188" i="11"/>
  <c r="AA189" i="11"/>
  <c r="AQ188" i="11"/>
  <c r="AG189" i="11"/>
  <c r="AL188" i="11"/>
  <c r="AB189" i="11"/>
  <c r="AJ189" i="11"/>
  <c r="Z190" i="11"/>
  <c r="Q188" i="11"/>
  <c r="G189" i="11"/>
  <c r="O187" i="11"/>
  <c r="E188" i="11"/>
  <c r="S187" i="11"/>
  <c r="I188" i="11"/>
  <c r="N187" i="11"/>
  <c r="D188" i="11"/>
  <c r="L187" i="11"/>
  <c r="B188" i="11"/>
  <c r="K187" i="11"/>
  <c r="A188" i="11"/>
  <c r="R187" i="11"/>
  <c r="H188" i="11"/>
  <c r="T189" i="11"/>
  <c r="J190" i="11"/>
  <c r="P187" i="11"/>
  <c r="F188" i="11"/>
  <c r="M187" i="11"/>
  <c r="C188" i="11"/>
  <c r="AC190" i="11" l="1"/>
  <c r="AM189" i="11"/>
  <c r="X190" i="11"/>
  <c r="AH189" i="11"/>
  <c r="AP189" i="11"/>
  <c r="AF190" i="11"/>
  <c r="AL189" i="11"/>
  <c r="AB190" i="11"/>
  <c r="AQ189" i="11"/>
  <c r="AG190" i="11"/>
  <c r="AJ190" i="11"/>
  <c r="Z191" i="11"/>
  <c r="AO189" i="11"/>
  <c r="AE190" i="11"/>
  <c r="AI189" i="11"/>
  <c r="Y190" i="11"/>
  <c r="AK189" i="11"/>
  <c r="AA190" i="11"/>
  <c r="AN189" i="11"/>
  <c r="AD190" i="11"/>
  <c r="O188" i="11"/>
  <c r="E189" i="11"/>
  <c r="N188" i="11"/>
  <c r="D189" i="11"/>
  <c r="R188" i="11"/>
  <c r="H189" i="11"/>
  <c r="S188" i="11"/>
  <c r="I189" i="11"/>
  <c r="P188" i="11"/>
  <c r="F189" i="11"/>
  <c r="Q189" i="11"/>
  <c r="G190" i="11"/>
  <c r="T190" i="11"/>
  <c r="J191" i="11"/>
  <c r="M188" i="11"/>
  <c r="C189" i="11"/>
  <c r="K188" i="11"/>
  <c r="A189" i="11"/>
  <c r="L188" i="11"/>
  <c r="B189" i="11"/>
  <c r="AF191" i="11" l="1"/>
  <c r="AP190" i="11"/>
  <c r="AH190" i="11"/>
  <c r="X191" i="11"/>
  <c r="AM190" i="11"/>
  <c r="AC191" i="11"/>
  <c r="AJ191" i="11"/>
  <c r="Z192" i="11"/>
  <c r="AQ190" i="11"/>
  <c r="AG191" i="11"/>
  <c r="AI190" i="11"/>
  <c r="Y191" i="11"/>
  <c r="AN190" i="11"/>
  <c r="AD191" i="11"/>
  <c r="AK190" i="11"/>
  <c r="AA191" i="11"/>
  <c r="AL190" i="11"/>
  <c r="AB191" i="11"/>
  <c r="AO190" i="11"/>
  <c r="AE191" i="11"/>
  <c r="S189" i="11"/>
  <c r="I190" i="11"/>
  <c r="L189" i="11"/>
  <c r="B190" i="11"/>
  <c r="R189" i="11"/>
  <c r="H190" i="11"/>
  <c r="N189" i="11"/>
  <c r="D190" i="11"/>
  <c r="O189" i="11"/>
  <c r="E190" i="11"/>
  <c r="M189" i="11"/>
  <c r="C190" i="11"/>
  <c r="T191" i="11"/>
  <c r="J192" i="11"/>
  <c r="Q190" i="11"/>
  <c r="G191" i="11"/>
  <c r="K189" i="11"/>
  <c r="A190" i="11"/>
  <c r="P189" i="11"/>
  <c r="F190" i="11"/>
  <c r="AC192" i="11" l="1"/>
  <c r="AM191" i="11"/>
  <c r="AP191" i="11"/>
  <c r="AF192" i="11"/>
  <c r="X192" i="11"/>
  <c r="AH191" i="11"/>
  <c r="AQ191" i="11"/>
  <c r="AG192" i="11"/>
  <c r="AO191" i="11"/>
  <c r="AE192" i="11"/>
  <c r="AJ192" i="11"/>
  <c r="Z193" i="11"/>
  <c r="AK191" i="11"/>
  <c r="AA192" i="11"/>
  <c r="AL191" i="11"/>
  <c r="AB192" i="11"/>
  <c r="AI191" i="11"/>
  <c r="Y192" i="11"/>
  <c r="AN191" i="11"/>
  <c r="AD192" i="11"/>
  <c r="N190" i="11"/>
  <c r="D191" i="11"/>
  <c r="L190" i="11"/>
  <c r="B191" i="11"/>
  <c r="O190" i="11"/>
  <c r="E191" i="11"/>
  <c r="S190" i="11"/>
  <c r="I191" i="11"/>
  <c r="Q191" i="11"/>
  <c r="G192" i="11"/>
  <c r="T192" i="11"/>
  <c r="J193" i="11"/>
  <c r="R190" i="11"/>
  <c r="H191" i="11"/>
  <c r="P190" i="11"/>
  <c r="F191" i="11"/>
  <c r="M190" i="11"/>
  <c r="C191" i="11"/>
  <c r="K190" i="11"/>
  <c r="A191" i="11"/>
  <c r="AP192" i="11" l="1"/>
  <c r="AF193" i="11"/>
  <c r="AH192" i="11"/>
  <c r="X193" i="11"/>
  <c r="AM192" i="11"/>
  <c r="AC193" i="11"/>
  <c r="AI192" i="11"/>
  <c r="Y193" i="11"/>
  <c r="AO192" i="11"/>
  <c r="AE193" i="11"/>
  <c r="AQ192" i="11"/>
  <c r="AG193" i="11"/>
  <c r="AN192" i="11"/>
  <c r="AD193" i="11"/>
  <c r="AJ193" i="11"/>
  <c r="Z194" i="11"/>
  <c r="AL192" i="11"/>
  <c r="AB193" i="11"/>
  <c r="AK192" i="11"/>
  <c r="AA193" i="11"/>
  <c r="S191" i="11"/>
  <c r="I192" i="11"/>
  <c r="L191" i="11"/>
  <c r="B192" i="11"/>
  <c r="P191" i="11"/>
  <c r="F192" i="11"/>
  <c r="R191" i="11"/>
  <c r="H192" i="11"/>
  <c r="K191" i="11"/>
  <c r="A192" i="11"/>
  <c r="O191" i="11"/>
  <c r="E192" i="11"/>
  <c r="N191" i="11"/>
  <c r="D192" i="11"/>
  <c r="T193" i="11"/>
  <c r="J194" i="11"/>
  <c r="M191" i="11"/>
  <c r="C192" i="11"/>
  <c r="Q192" i="11"/>
  <c r="G193" i="11"/>
  <c r="AM193" i="11" l="1"/>
  <c r="AC194" i="11"/>
  <c r="AH193" i="11"/>
  <c r="X194" i="11"/>
  <c r="AF194" i="11"/>
  <c r="AP193" i="11"/>
  <c r="AN193" i="11"/>
  <c r="AD194" i="11"/>
  <c r="AQ193" i="11"/>
  <c r="AG194" i="11"/>
  <c r="AO193" i="11"/>
  <c r="AE194" i="11"/>
  <c r="AL193" i="11"/>
  <c r="AB194" i="11"/>
  <c r="AI193" i="11"/>
  <c r="Y194" i="11"/>
  <c r="AJ194" i="11"/>
  <c r="Z195" i="11"/>
  <c r="AK193" i="11"/>
  <c r="AA194" i="11"/>
  <c r="T194" i="11"/>
  <c r="J195" i="11"/>
  <c r="L192" i="11"/>
  <c r="B193" i="11"/>
  <c r="R192" i="11"/>
  <c r="H193" i="11"/>
  <c r="N192" i="11"/>
  <c r="D193" i="11"/>
  <c r="K192" i="11"/>
  <c r="A193" i="11"/>
  <c r="S192" i="11"/>
  <c r="I193" i="11"/>
  <c r="P192" i="11"/>
  <c r="F193" i="11"/>
  <c r="Q193" i="11"/>
  <c r="G194" i="11"/>
  <c r="O192" i="11"/>
  <c r="E193" i="11"/>
  <c r="M192" i="11"/>
  <c r="C193" i="11"/>
  <c r="AH194" i="11" l="1"/>
  <c r="X195" i="11"/>
  <c r="AF195" i="11"/>
  <c r="AP194" i="11"/>
  <c r="AM194" i="11"/>
  <c r="AC195" i="11"/>
  <c r="AI194" i="11"/>
  <c r="Y195" i="11"/>
  <c r="AK194" i="11"/>
  <c r="AA195" i="11"/>
  <c r="AN194" i="11"/>
  <c r="AD195" i="11"/>
  <c r="AQ194" i="11"/>
  <c r="AG195" i="11"/>
  <c r="AJ195" i="11"/>
  <c r="Z196" i="11"/>
  <c r="AO194" i="11"/>
  <c r="AE195" i="11"/>
  <c r="AL194" i="11"/>
  <c r="AB195" i="11"/>
  <c r="N193" i="11"/>
  <c r="D194" i="11"/>
  <c r="L193" i="11"/>
  <c r="B194" i="11"/>
  <c r="R193" i="11"/>
  <c r="H194" i="11"/>
  <c r="M193" i="11"/>
  <c r="C194" i="11"/>
  <c r="T195" i="11"/>
  <c r="J196" i="11"/>
  <c r="Q194" i="11"/>
  <c r="G195" i="11"/>
  <c r="P193" i="11"/>
  <c r="F194" i="11"/>
  <c r="S193" i="11"/>
  <c r="I194" i="11"/>
  <c r="O193" i="11"/>
  <c r="E194" i="11"/>
  <c r="K193" i="11"/>
  <c r="A194" i="11"/>
  <c r="AM195" i="11" l="1"/>
  <c r="AC196" i="11"/>
  <c r="AP195" i="11"/>
  <c r="AF196" i="11"/>
  <c r="AH195" i="11"/>
  <c r="X196" i="11"/>
  <c r="AO195" i="11"/>
  <c r="AE196" i="11"/>
  <c r="AK195" i="11"/>
  <c r="AA196" i="11"/>
  <c r="AJ196" i="11"/>
  <c r="Z197" i="11"/>
  <c r="AL195" i="11"/>
  <c r="AB196" i="11"/>
  <c r="AQ195" i="11"/>
  <c r="AG196" i="11"/>
  <c r="AN195" i="11"/>
  <c r="AD196" i="11"/>
  <c r="AI195" i="11"/>
  <c r="Y196" i="11"/>
  <c r="S194" i="11"/>
  <c r="I195" i="11"/>
  <c r="Q195" i="11"/>
  <c r="G196" i="11"/>
  <c r="L194" i="11"/>
  <c r="B195" i="11"/>
  <c r="P194" i="11"/>
  <c r="F195" i="11"/>
  <c r="T196" i="11"/>
  <c r="J197" i="11"/>
  <c r="N194" i="11"/>
  <c r="D195" i="11"/>
  <c r="M194" i="11"/>
  <c r="C195" i="11"/>
  <c r="R194" i="11"/>
  <c r="H195" i="11"/>
  <c r="K194" i="11"/>
  <c r="A195" i="11"/>
  <c r="O194" i="11"/>
  <c r="E195" i="11"/>
  <c r="AH196" i="11" l="1"/>
  <c r="X197" i="11"/>
  <c r="AF197" i="11"/>
  <c r="AP196" i="11"/>
  <c r="AM196" i="11"/>
  <c r="AC197" i="11"/>
  <c r="AJ197" i="11"/>
  <c r="Z198" i="11"/>
  <c r="AI196" i="11"/>
  <c r="Y197" i="11"/>
  <c r="AK196" i="11"/>
  <c r="AA197" i="11"/>
  <c r="AN196" i="11"/>
  <c r="AD197" i="11"/>
  <c r="AL196" i="11"/>
  <c r="AB197" i="11"/>
  <c r="AO196" i="11"/>
  <c r="AE197" i="11"/>
  <c r="AQ196" i="11"/>
  <c r="AG197" i="11"/>
  <c r="R195" i="11"/>
  <c r="H196" i="11"/>
  <c r="Q196" i="11"/>
  <c r="G197" i="11"/>
  <c r="P195" i="11"/>
  <c r="F196" i="11"/>
  <c r="M195" i="11"/>
  <c r="C196" i="11"/>
  <c r="T197" i="11"/>
  <c r="J198" i="11"/>
  <c r="S195" i="11"/>
  <c r="I196" i="11"/>
  <c r="L195" i="11"/>
  <c r="B196" i="11"/>
  <c r="O195" i="11"/>
  <c r="E196" i="11"/>
  <c r="N195" i="11"/>
  <c r="D196" i="11"/>
  <c r="K195" i="11"/>
  <c r="A196" i="11"/>
  <c r="AM197" i="11" l="1"/>
  <c r="AC198" i="11"/>
  <c r="AP197" i="11"/>
  <c r="AF198" i="11"/>
  <c r="X198" i="11"/>
  <c r="AH197" i="11"/>
  <c r="AL197" i="11"/>
  <c r="AB198" i="11"/>
  <c r="AI197" i="11"/>
  <c r="Y198" i="11"/>
  <c r="AQ197" i="11"/>
  <c r="AG198" i="11"/>
  <c r="AJ198" i="11"/>
  <c r="Z199" i="11"/>
  <c r="AO197" i="11"/>
  <c r="AE198" i="11"/>
  <c r="AK197" i="11"/>
  <c r="AA198" i="11"/>
  <c r="AN197" i="11"/>
  <c r="AD198" i="11"/>
  <c r="O196" i="11"/>
  <c r="E197" i="11"/>
  <c r="Q197" i="11"/>
  <c r="G198" i="11"/>
  <c r="M196" i="11"/>
  <c r="C197" i="11"/>
  <c r="L196" i="11"/>
  <c r="B197" i="11"/>
  <c r="P196" i="11"/>
  <c r="F197" i="11"/>
  <c r="K196" i="11"/>
  <c r="A197" i="11"/>
  <c r="T198" i="11"/>
  <c r="J199" i="11"/>
  <c r="R196" i="11"/>
  <c r="H197" i="11"/>
  <c r="S196" i="11"/>
  <c r="I197" i="11"/>
  <c r="N196" i="11"/>
  <c r="D197" i="11"/>
  <c r="AF199" i="11" l="1"/>
  <c r="AP198" i="11"/>
  <c r="AM198" i="11"/>
  <c r="AC199" i="11"/>
  <c r="AH198" i="11"/>
  <c r="X199" i="11"/>
  <c r="AK198" i="11"/>
  <c r="AA199" i="11"/>
  <c r="AQ198" i="11"/>
  <c r="AG199" i="11"/>
  <c r="AI198" i="11"/>
  <c r="Y199" i="11"/>
  <c r="AO198" i="11"/>
  <c r="AE199" i="11"/>
  <c r="AN198" i="11"/>
  <c r="AD199" i="11"/>
  <c r="AL198" i="11"/>
  <c r="AB199" i="11"/>
  <c r="AJ199" i="11"/>
  <c r="Z200" i="11"/>
  <c r="L197" i="11"/>
  <c r="B198" i="11"/>
  <c r="M197" i="11"/>
  <c r="C198" i="11"/>
  <c r="Q198" i="11"/>
  <c r="G199" i="11"/>
  <c r="T199" i="11"/>
  <c r="J200" i="11"/>
  <c r="P197" i="11"/>
  <c r="F198" i="11"/>
  <c r="O197" i="11"/>
  <c r="E198" i="11"/>
  <c r="R197" i="11"/>
  <c r="H198" i="11"/>
  <c r="N197" i="11"/>
  <c r="D198" i="11"/>
  <c r="K197" i="11"/>
  <c r="A198" i="11"/>
  <c r="S197" i="11"/>
  <c r="I198" i="11"/>
  <c r="AP199" i="11" l="1"/>
  <c r="AF200" i="11"/>
  <c r="AH199" i="11"/>
  <c r="X200" i="11"/>
  <c r="AM199" i="11"/>
  <c r="AC200" i="11"/>
  <c r="AI199" i="11"/>
  <c r="Y200" i="11"/>
  <c r="AJ200" i="11"/>
  <c r="Z201" i="11"/>
  <c r="AN199" i="11"/>
  <c r="AD200" i="11"/>
  <c r="AQ199" i="11"/>
  <c r="AG200" i="11"/>
  <c r="AL199" i="11"/>
  <c r="AB200" i="11"/>
  <c r="AO199" i="11"/>
  <c r="AE200" i="11"/>
  <c r="AK199" i="11"/>
  <c r="AA200" i="11"/>
  <c r="N198" i="11"/>
  <c r="D199" i="11"/>
  <c r="M198" i="11"/>
  <c r="C199" i="11"/>
  <c r="Q199" i="11"/>
  <c r="G200" i="11"/>
  <c r="P198" i="11"/>
  <c r="F199" i="11"/>
  <c r="L198" i="11"/>
  <c r="B199" i="11"/>
  <c r="T200" i="11"/>
  <c r="J201" i="11"/>
  <c r="R198" i="11"/>
  <c r="H199" i="11"/>
  <c r="S198" i="11"/>
  <c r="I199" i="11"/>
  <c r="O198" i="11"/>
  <c r="E199" i="11"/>
  <c r="K198" i="11"/>
  <c r="A199" i="11"/>
  <c r="AM200" i="11" l="1"/>
  <c r="AC201" i="11"/>
  <c r="AH200" i="11"/>
  <c r="X201" i="11"/>
  <c r="AP200" i="11"/>
  <c r="AF201" i="11"/>
  <c r="AO200" i="11"/>
  <c r="AE201" i="11"/>
  <c r="AJ201" i="11"/>
  <c r="Z202" i="11"/>
  <c r="AI200" i="11"/>
  <c r="Y201" i="11"/>
  <c r="AL200" i="11"/>
  <c r="AB201" i="11"/>
  <c r="AK200" i="11"/>
  <c r="AA201" i="11"/>
  <c r="AN200" i="11"/>
  <c r="AD201" i="11"/>
  <c r="AQ200" i="11"/>
  <c r="AG201" i="11"/>
  <c r="S199" i="11"/>
  <c r="I200" i="11"/>
  <c r="Q200" i="11"/>
  <c r="G201" i="11"/>
  <c r="T201" i="11"/>
  <c r="J202" i="11"/>
  <c r="R199" i="11"/>
  <c r="H200" i="11"/>
  <c r="O199" i="11"/>
  <c r="E200" i="11"/>
  <c r="N199" i="11"/>
  <c r="D200" i="11"/>
  <c r="P199" i="11"/>
  <c r="F200" i="11"/>
  <c r="K199" i="11"/>
  <c r="A200" i="11"/>
  <c r="M199" i="11"/>
  <c r="C200" i="11"/>
  <c r="L199" i="11"/>
  <c r="B200" i="11"/>
  <c r="AF202" i="11" l="1"/>
  <c r="AP201" i="11"/>
  <c r="AH201" i="11"/>
  <c r="X202" i="11"/>
  <c r="AM201" i="11"/>
  <c r="AC202" i="11"/>
  <c r="AN201" i="11"/>
  <c r="AD202" i="11"/>
  <c r="AK201" i="11"/>
  <c r="AA202" i="11"/>
  <c r="AQ201" i="11"/>
  <c r="AG202" i="11"/>
  <c r="AL201" i="11"/>
  <c r="AB202" i="11"/>
  <c r="AJ202" i="11"/>
  <c r="Z203" i="11"/>
  <c r="AI201" i="11"/>
  <c r="Y202" i="11"/>
  <c r="AO201" i="11"/>
  <c r="AE202" i="11"/>
  <c r="K200" i="11"/>
  <c r="A201" i="11"/>
  <c r="R200" i="11"/>
  <c r="H201" i="11"/>
  <c r="P200" i="11"/>
  <c r="F201" i="11"/>
  <c r="Q201" i="11"/>
  <c r="G202" i="11"/>
  <c r="T202" i="11"/>
  <c r="J203" i="11"/>
  <c r="O200" i="11"/>
  <c r="E201" i="11"/>
  <c r="S200" i="11"/>
  <c r="I201" i="11"/>
  <c r="L200" i="11"/>
  <c r="B201" i="11"/>
  <c r="N200" i="11"/>
  <c r="D201" i="11"/>
  <c r="M200" i="11"/>
  <c r="C201" i="11"/>
  <c r="AM202" i="11" l="1"/>
  <c r="AC203" i="11"/>
  <c r="AH202" i="11"/>
  <c r="X203" i="11"/>
  <c r="AP202" i="11"/>
  <c r="AF203" i="11"/>
  <c r="AJ203" i="11"/>
  <c r="Z204" i="11"/>
  <c r="AK202" i="11"/>
  <c r="AA203" i="11"/>
  <c r="AO202" i="11"/>
  <c r="AE203" i="11"/>
  <c r="AI202" i="11"/>
  <c r="Y203" i="11"/>
  <c r="AQ202" i="11"/>
  <c r="AG203" i="11"/>
  <c r="AN202" i="11"/>
  <c r="AD203" i="11"/>
  <c r="AL202" i="11"/>
  <c r="AB203" i="11"/>
  <c r="Q202" i="11"/>
  <c r="G203" i="11"/>
  <c r="O201" i="11"/>
  <c r="E202" i="11"/>
  <c r="R201" i="11"/>
  <c r="H202" i="11"/>
  <c r="N201" i="11"/>
  <c r="D202" i="11"/>
  <c r="K201" i="11"/>
  <c r="A202" i="11"/>
  <c r="L201" i="11"/>
  <c r="B202" i="11"/>
  <c r="S201" i="11"/>
  <c r="I202" i="11"/>
  <c r="P201" i="11"/>
  <c r="F202" i="11"/>
  <c r="M201" i="11"/>
  <c r="C202" i="11"/>
  <c r="T203" i="11"/>
  <c r="J204" i="11"/>
  <c r="AP203" i="11" l="1"/>
  <c r="AF204" i="11"/>
  <c r="AH203" i="11"/>
  <c r="X204" i="11"/>
  <c r="AC204" i="11"/>
  <c r="AM203" i="11"/>
  <c r="AQ203" i="11"/>
  <c r="AG204" i="11"/>
  <c r="AJ204" i="11"/>
  <c r="Z205" i="11"/>
  <c r="AL203" i="11"/>
  <c r="AB204" i="11"/>
  <c r="AO203" i="11"/>
  <c r="AE204" i="11"/>
  <c r="AN203" i="11"/>
  <c r="AD204" i="11"/>
  <c r="AK203" i="11"/>
  <c r="AA204" i="11"/>
  <c r="AI203" i="11"/>
  <c r="Y204" i="11"/>
  <c r="O202" i="11"/>
  <c r="E203" i="11"/>
  <c r="P202" i="11"/>
  <c r="F203" i="11"/>
  <c r="N202" i="11"/>
  <c r="D203" i="11"/>
  <c r="S202" i="11"/>
  <c r="I203" i="11"/>
  <c r="K202" i="11"/>
  <c r="A203" i="11"/>
  <c r="Q203" i="11"/>
  <c r="G204" i="11"/>
  <c r="R202" i="11"/>
  <c r="H203" i="11"/>
  <c r="T204" i="11"/>
  <c r="J205" i="11"/>
  <c r="L202" i="11"/>
  <c r="B203" i="11"/>
  <c r="M202" i="11"/>
  <c r="C203" i="11"/>
  <c r="AM204" i="11" l="1"/>
  <c r="AC205" i="11"/>
  <c r="AH204" i="11"/>
  <c r="X205" i="11"/>
  <c r="AF205" i="11"/>
  <c r="AP204" i="11"/>
  <c r="AK204" i="11"/>
  <c r="AA205" i="11"/>
  <c r="AL204" i="11"/>
  <c r="AB205" i="11"/>
  <c r="AJ205" i="11"/>
  <c r="Z206" i="11"/>
  <c r="AI204" i="11"/>
  <c r="Y205" i="11"/>
  <c r="AO204" i="11"/>
  <c r="AE205" i="11"/>
  <c r="AQ204" i="11"/>
  <c r="AG205" i="11"/>
  <c r="AN204" i="11"/>
  <c r="AD205" i="11"/>
  <c r="S203" i="11"/>
  <c r="I204" i="11"/>
  <c r="P203" i="11"/>
  <c r="F204" i="11"/>
  <c r="Q204" i="11"/>
  <c r="G205" i="11"/>
  <c r="N203" i="11"/>
  <c r="D204" i="11"/>
  <c r="L203" i="11"/>
  <c r="B204" i="11"/>
  <c r="O203" i="11"/>
  <c r="E204" i="11"/>
  <c r="T205" i="11"/>
  <c r="J206" i="11"/>
  <c r="R203" i="11"/>
  <c r="H204" i="11"/>
  <c r="M203" i="11"/>
  <c r="C204" i="11"/>
  <c r="K203" i="11"/>
  <c r="A204" i="11"/>
  <c r="AP205" i="11" l="1"/>
  <c r="AF206" i="11"/>
  <c r="AH205" i="11"/>
  <c r="X206" i="11"/>
  <c r="AM205" i="11"/>
  <c r="AC206" i="11"/>
  <c r="AQ205" i="11"/>
  <c r="AG206" i="11"/>
  <c r="AI205" i="11"/>
  <c r="Y206" i="11"/>
  <c r="AO205" i="11"/>
  <c r="AE206" i="11"/>
  <c r="AL205" i="11"/>
  <c r="AB206" i="11"/>
  <c r="AJ206" i="11"/>
  <c r="Z207" i="11"/>
  <c r="AN205" i="11"/>
  <c r="AD206" i="11"/>
  <c r="AK205" i="11"/>
  <c r="AA206" i="11"/>
  <c r="R204" i="11"/>
  <c r="H205" i="11"/>
  <c r="T206" i="11"/>
  <c r="J207" i="11"/>
  <c r="Q205" i="11"/>
  <c r="G206" i="11"/>
  <c r="P204" i="11"/>
  <c r="F205" i="11"/>
  <c r="N204" i="11"/>
  <c r="D205" i="11"/>
  <c r="M204" i="11"/>
  <c r="C205" i="11"/>
  <c r="S204" i="11"/>
  <c r="I205" i="11"/>
  <c r="K204" i="11"/>
  <c r="A205" i="11"/>
  <c r="O204" i="11"/>
  <c r="E205" i="11"/>
  <c r="L204" i="11"/>
  <c r="B205" i="11"/>
  <c r="AC207" i="11" l="1"/>
  <c r="AM206" i="11"/>
  <c r="AH206" i="11"/>
  <c r="X207" i="11"/>
  <c r="AP206" i="11"/>
  <c r="AF207" i="11"/>
  <c r="AL206" i="11"/>
  <c r="AB207" i="11"/>
  <c r="AO206" i="11"/>
  <c r="AE207" i="11"/>
  <c r="AI206" i="11"/>
  <c r="Y207" i="11"/>
  <c r="AN206" i="11"/>
  <c r="AD207" i="11"/>
  <c r="AK206" i="11"/>
  <c r="AA207" i="11"/>
  <c r="AJ207" i="11"/>
  <c r="Z208" i="11"/>
  <c r="AQ206" i="11"/>
  <c r="AG207" i="11"/>
  <c r="Q206" i="11"/>
  <c r="G207" i="11"/>
  <c r="T207" i="11"/>
  <c r="J208" i="11"/>
  <c r="K205" i="11"/>
  <c r="A206" i="11"/>
  <c r="P205" i="11"/>
  <c r="F206" i="11"/>
  <c r="S205" i="11"/>
  <c r="I206" i="11"/>
  <c r="L205" i="11"/>
  <c r="B206" i="11"/>
  <c r="N205" i="11"/>
  <c r="D206" i="11"/>
  <c r="R205" i="11"/>
  <c r="H206" i="11"/>
  <c r="M205" i="11"/>
  <c r="C206" i="11"/>
  <c r="O205" i="11"/>
  <c r="E206" i="11"/>
  <c r="AP207" i="11" l="1"/>
  <c r="AF208" i="11"/>
  <c r="AH207" i="11"/>
  <c r="X208" i="11"/>
  <c r="AM207" i="11"/>
  <c r="AC208" i="11"/>
  <c r="AK207" i="11"/>
  <c r="AA208" i="11"/>
  <c r="AO207" i="11"/>
  <c r="AE208" i="11"/>
  <c r="AL207" i="11"/>
  <c r="AB208" i="11"/>
  <c r="AN207" i="11"/>
  <c r="AD208" i="11"/>
  <c r="AQ207" i="11"/>
  <c r="AG208" i="11"/>
  <c r="AJ208" i="11"/>
  <c r="Z209" i="11"/>
  <c r="AI207" i="11"/>
  <c r="Y208" i="11"/>
  <c r="R206" i="11"/>
  <c r="H207" i="11"/>
  <c r="K206" i="11"/>
  <c r="A207" i="11"/>
  <c r="T208" i="11"/>
  <c r="J209" i="11"/>
  <c r="N206" i="11"/>
  <c r="D207" i="11"/>
  <c r="O206" i="11"/>
  <c r="E207" i="11"/>
  <c r="S206" i="11"/>
  <c r="I207" i="11"/>
  <c r="Q207" i="11"/>
  <c r="G208" i="11"/>
  <c r="P206" i="11"/>
  <c r="F207" i="11"/>
  <c r="L206" i="11"/>
  <c r="B207" i="11"/>
  <c r="M206" i="11"/>
  <c r="C207" i="11"/>
  <c r="AM208" i="11" l="1"/>
  <c r="AC209" i="11"/>
  <c r="AH208" i="11"/>
  <c r="X209" i="11"/>
  <c r="AP208" i="11"/>
  <c r="AF209" i="11"/>
  <c r="AL208" i="11"/>
  <c r="AB209" i="11"/>
  <c r="AO208" i="11"/>
  <c r="AE209" i="11"/>
  <c r="AI208" i="11"/>
  <c r="Y209" i="11"/>
  <c r="AQ208" i="11"/>
  <c r="AG209" i="11"/>
  <c r="AN208" i="11"/>
  <c r="AD209" i="11"/>
  <c r="AK208" i="11"/>
  <c r="AA209" i="11"/>
  <c r="AJ209" i="11"/>
  <c r="Z210" i="11"/>
  <c r="S207" i="11"/>
  <c r="I208" i="11"/>
  <c r="Q208" i="11"/>
  <c r="G209" i="11"/>
  <c r="P207" i="11"/>
  <c r="F208" i="11"/>
  <c r="N207" i="11"/>
  <c r="D208" i="11"/>
  <c r="L207" i="11"/>
  <c r="B208" i="11"/>
  <c r="O207" i="11"/>
  <c r="E208" i="11"/>
  <c r="R207" i="11"/>
  <c r="H208" i="11"/>
  <c r="T209" i="11"/>
  <c r="J210" i="11"/>
  <c r="M207" i="11"/>
  <c r="C208" i="11"/>
  <c r="K207" i="11"/>
  <c r="A208" i="11"/>
  <c r="AP209" i="11" l="1"/>
  <c r="AF210" i="11"/>
  <c r="AH209" i="11"/>
  <c r="X210" i="11"/>
  <c r="AM209" i="11"/>
  <c r="AC210" i="11"/>
  <c r="AN209" i="11"/>
  <c r="AD210" i="11"/>
  <c r="AI209" i="11"/>
  <c r="Y210" i="11"/>
  <c r="AO209" i="11"/>
  <c r="AE210" i="11"/>
  <c r="AL209" i="11"/>
  <c r="AB210" i="11"/>
  <c r="AJ210" i="11"/>
  <c r="Z211" i="11"/>
  <c r="AK209" i="11"/>
  <c r="AA210" i="11"/>
  <c r="AQ209" i="11"/>
  <c r="AG210" i="11"/>
  <c r="N208" i="11"/>
  <c r="D209" i="11"/>
  <c r="P208" i="11"/>
  <c r="F209" i="11"/>
  <c r="O208" i="11"/>
  <c r="E209" i="11"/>
  <c r="M208" i="11"/>
  <c r="C209" i="11"/>
  <c r="S208" i="11"/>
  <c r="I209" i="11"/>
  <c r="T210" i="11"/>
  <c r="J211" i="11"/>
  <c r="R208" i="11"/>
  <c r="H209" i="11"/>
  <c r="K208" i="11"/>
  <c r="A209" i="11"/>
  <c r="Q209" i="11"/>
  <c r="G210" i="11"/>
  <c r="L208" i="11"/>
  <c r="B209" i="11"/>
  <c r="AM210" i="11" l="1"/>
  <c r="AC211" i="11"/>
  <c r="AH210" i="11"/>
  <c r="X211" i="11"/>
  <c r="AP210" i="11"/>
  <c r="AF211" i="11"/>
  <c r="AQ210" i="11"/>
  <c r="AG211" i="11"/>
  <c r="AO210" i="11"/>
  <c r="AE211" i="11"/>
  <c r="AI210" i="11"/>
  <c r="Y211" i="11"/>
  <c r="AK210" i="11"/>
  <c r="AA211" i="11"/>
  <c r="AL210" i="11"/>
  <c r="AB211" i="11"/>
  <c r="AN210" i="11"/>
  <c r="AD211" i="11"/>
  <c r="AJ211" i="11"/>
  <c r="Z212" i="11"/>
  <c r="K209" i="11"/>
  <c r="A210" i="11"/>
  <c r="L209" i="11"/>
  <c r="B210" i="11"/>
  <c r="P209" i="11"/>
  <c r="F210" i="11"/>
  <c r="R209" i="11"/>
  <c r="H210" i="11"/>
  <c r="M209" i="11"/>
  <c r="C210" i="11"/>
  <c r="O209" i="11"/>
  <c r="E210" i="11"/>
  <c r="Q210" i="11"/>
  <c r="G211" i="11"/>
  <c r="S209" i="11"/>
  <c r="I210" i="11"/>
  <c r="N209" i="11"/>
  <c r="D210" i="11"/>
  <c r="T211" i="11"/>
  <c r="J212" i="11"/>
  <c r="AP211" i="11" l="1"/>
  <c r="AF212" i="11"/>
  <c r="X212" i="11"/>
  <c r="AH211" i="11"/>
  <c r="AC212" i="11"/>
  <c r="AM211" i="11"/>
  <c r="AL211" i="11"/>
  <c r="AB212" i="11"/>
  <c r="AI211" i="11"/>
  <c r="Y212" i="11"/>
  <c r="AO211" i="11"/>
  <c r="AE212" i="11"/>
  <c r="AJ212" i="11"/>
  <c r="Z213" i="11"/>
  <c r="AN211" i="11"/>
  <c r="AD212" i="11"/>
  <c r="AK211" i="11"/>
  <c r="AA212" i="11"/>
  <c r="AQ211" i="11"/>
  <c r="AG212" i="11"/>
  <c r="R210" i="11"/>
  <c r="H211" i="11"/>
  <c r="S210" i="11"/>
  <c r="I211" i="11"/>
  <c r="Q211" i="11"/>
  <c r="G212" i="11"/>
  <c r="T212" i="11"/>
  <c r="J213" i="11"/>
  <c r="L210" i="11"/>
  <c r="B211" i="11"/>
  <c r="P210" i="11"/>
  <c r="F211" i="11"/>
  <c r="M210" i="11"/>
  <c r="C211" i="11"/>
  <c r="K210" i="11"/>
  <c r="A211" i="11"/>
  <c r="O210" i="11"/>
  <c r="E211" i="11"/>
  <c r="N210" i="11"/>
  <c r="D211" i="11"/>
  <c r="AM212" i="11" l="1"/>
  <c r="AC213" i="11"/>
  <c r="AH212" i="11"/>
  <c r="X213" i="11"/>
  <c r="AP212" i="11"/>
  <c r="AF213" i="11"/>
  <c r="AK212" i="11"/>
  <c r="AA213" i="11"/>
  <c r="AJ213" i="11"/>
  <c r="Z214" i="11"/>
  <c r="AO212" i="11"/>
  <c r="AE213" i="11"/>
  <c r="AI212" i="11"/>
  <c r="Y213" i="11"/>
  <c r="AQ212" i="11"/>
  <c r="AG213" i="11"/>
  <c r="AL212" i="11"/>
  <c r="AB213" i="11"/>
  <c r="AN212" i="11"/>
  <c r="AD213" i="11"/>
  <c r="K211" i="11"/>
  <c r="A212" i="11"/>
  <c r="Q212" i="11"/>
  <c r="G213" i="11"/>
  <c r="P211" i="11"/>
  <c r="F212" i="11"/>
  <c r="T213" i="11"/>
  <c r="J214" i="11"/>
  <c r="M211" i="11"/>
  <c r="C212" i="11"/>
  <c r="O211" i="11"/>
  <c r="E212" i="11"/>
  <c r="R211" i="11"/>
  <c r="H212" i="11"/>
  <c r="N211" i="11"/>
  <c r="D212" i="11"/>
  <c r="S211" i="11"/>
  <c r="I212" i="11"/>
  <c r="L211" i="11"/>
  <c r="B212" i="11"/>
  <c r="AP213" i="11" l="1"/>
  <c r="AF214" i="11"/>
  <c r="AH213" i="11"/>
  <c r="X214" i="11"/>
  <c r="AM213" i="11"/>
  <c r="AC214" i="11"/>
  <c r="AL213" i="11"/>
  <c r="AB214" i="11"/>
  <c r="AI213" i="11"/>
  <c r="Y214" i="11"/>
  <c r="AO213" i="11"/>
  <c r="AE214" i="11"/>
  <c r="AJ214" i="11"/>
  <c r="Z215" i="11"/>
  <c r="AQ213" i="11"/>
  <c r="AG214" i="11"/>
  <c r="AN213" i="11"/>
  <c r="AD214" i="11"/>
  <c r="AK213" i="11"/>
  <c r="AA214" i="11"/>
  <c r="N212" i="11"/>
  <c r="D213" i="11"/>
  <c r="Q213" i="11"/>
  <c r="G214" i="11"/>
  <c r="R212" i="11"/>
  <c r="H213" i="11"/>
  <c r="P212" i="11"/>
  <c r="F213" i="11"/>
  <c r="L212" i="11"/>
  <c r="B213" i="11"/>
  <c r="M212" i="11"/>
  <c r="C213" i="11"/>
  <c r="K212" i="11"/>
  <c r="A213" i="11"/>
  <c r="T214" i="11"/>
  <c r="J215" i="11"/>
  <c r="O212" i="11"/>
  <c r="E213" i="11"/>
  <c r="S212" i="11"/>
  <c r="I213" i="11"/>
  <c r="AM214" i="11" l="1"/>
  <c r="AC215" i="11"/>
  <c r="AH214" i="11"/>
  <c r="X215" i="11"/>
  <c r="AP214" i="11"/>
  <c r="AF215" i="11"/>
  <c r="AN214" i="11"/>
  <c r="AD215" i="11"/>
  <c r="AO214" i="11"/>
  <c r="AE215" i="11"/>
  <c r="AK214" i="11"/>
  <c r="AA215" i="11"/>
  <c r="AJ215" i="11"/>
  <c r="Z216" i="11"/>
  <c r="AI214" i="11"/>
  <c r="Y215" i="11"/>
  <c r="AQ214" i="11"/>
  <c r="AG215" i="11"/>
  <c r="AL214" i="11"/>
  <c r="AB215" i="11"/>
  <c r="R213" i="11"/>
  <c r="H214" i="11"/>
  <c r="Q214" i="11"/>
  <c r="G215" i="11"/>
  <c r="T215" i="11"/>
  <c r="J216" i="11"/>
  <c r="O213" i="11"/>
  <c r="E214" i="11"/>
  <c r="N213" i="11"/>
  <c r="D214" i="11"/>
  <c r="P213" i="11"/>
  <c r="F214" i="11"/>
  <c r="K213" i="11"/>
  <c r="A214" i="11"/>
  <c r="S213" i="11"/>
  <c r="I214" i="11"/>
  <c r="M213" i="11"/>
  <c r="C214" i="11"/>
  <c r="L213" i="11"/>
  <c r="B214" i="11"/>
  <c r="AP215" i="11" l="1"/>
  <c r="AF216" i="11"/>
  <c r="X216" i="11"/>
  <c r="AH215" i="11"/>
  <c r="AC216" i="11"/>
  <c r="AM215" i="11"/>
  <c r="AK215" i="11"/>
  <c r="AA216" i="11"/>
  <c r="AO215" i="11"/>
  <c r="AE216" i="11"/>
  <c r="AQ215" i="11"/>
  <c r="AG216" i="11"/>
  <c r="AL215" i="11"/>
  <c r="AB216" i="11"/>
  <c r="AJ216" i="11"/>
  <c r="Z217" i="11"/>
  <c r="AN215" i="11"/>
  <c r="AD216" i="11"/>
  <c r="AI215" i="11"/>
  <c r="Y216" i="11"/>
  <c r="T216" i="11"/>
  <c r="J217" i="11"/>
  <c r="Q215" i="11"/>
  <c r="G216" i="11"/>
  <c r="S214" i="11"/>
  <c r="I215" i="11"/>
  <c r="K214" i="11"/>
  <c r="A215" i="11"/>
  <c r="N214" i="11"/>
  <c r="D215" i="11"/>
  <c r="R214" i="11"/>
  <c r="H215" i="11"/>
  <c r="O214" i="11"/>
  <c r="E215" i="11"/>
  <c r="L214" i="11"/>
  <c r="B215" i="11"/>
  <c r="P214" i="11"/>
  <c r="F215" i="11"/>
  <c r="M214" i="11"/>
  <c r="C215" i="11"/>
  <c r="AM216" i="11" l="1"/>
  <c r="AC217" i="11"/>
  <c r="AP216" i="11"/>
  <c r="AF217" i="11"/>
  <c r="AH216" i="11"/>
  <c r="X217" i="11"/>
  <c r="AJ217" i="11"/>
  <c r="Z218" i="11"/>
  <c r="AO216" i="11"/>
  <c r="AE217" i="11"/>
  <c r="AI216" i="11"/>
  <c r="Y217" i="11"/>
  <c r="AK216" i="11"/>
  <c r="AA217" i="11"/>
  <c r="AN216" i="11"/>
  <c r="AD217" i="11"/>
  <c r="AQ216" i="11"/>
  <c r="AG217" i="11"/>
  <c r="AL216" i="11"/>
  <c r="AB217" i="11"/>
  <c r="K215" i="11"/>
  <c r="A216" i="11"/>
  <c r="O215" i="11"/>
  <c r="E216" i="11"/>
  <c r="S215" i="11"/>
  <c r="I216" i="11"/>
  <c r="Q216" i="11"/>
  <c r="G217" i="11"/>
  <c r="L215" i="11"/>
  <c r="B216" i="11"/>
  <c r="P215" i="11"/>
  <c r="F216" i="11"/>
  <c r="T217" i="11"/>
  <c r="J218" i="11"/>
  <c r="M215" i="11"/>
  <c r="C216" i="11"/>
  <c r="R215" i="11"/>
  <c r="H216" i="11"/>
  <c r="N215" i="11"/>
  <c r="D216" i="11"/>
  <c r="AH217" i="11" l="1"/>
  <c r="X218" i="11"/>
  <c r="AP217" i="11"/>
  <c r="AF218" i="11"/>
  <c r="AC218" i="11"/>
  <c r="AM217" i="11"/>
  <c r="AQ217" i="11"/>
  <c r="AG218" i="11"/>
  <c r="AI217" i="11"/>
  <c r="Y218" i="11"/>
  <c r="AO217" i="11"/>
  <c r="AE218" i="11"/>
  <c r="AN217" i="11"/>
  <c r="AD218" i="11"/>
  <c r="AK217" i="11"/>
  <c r="AA218" i="11"/>
  <c r="AJ218" i="11"/>
  <c r="Z219" i="11"/>
  <c r="AL217" i="11"/>
  <c r="AB218" i="11"/>
  <c r="Q217" i="11"/>
  <c r="G218" i="11"/>
  <c r="N216" i="11"/>
  <c r="D217" i="11"/>
  <c r="O216" i="11"/>
  <c r="E217" i="11"/>
  <c r="R216" i="11"/>
  <c r="H217" i="11"/>
  <c r="L216" i="11"/>
  <c r="B217" i="11"/>
  <c r="K216" i="11"/>
  <c r="A217" i="11"/>
  <c r="M216" i="11"/>
  <c r="C217" i="11"/>
  <c r="T218" i="11"/>
  <c r="J219" i="11"/>
  <c r="S216" i="11"/>
  <c r="I217" i="11"/>
  <c r="P216" i="11"/>
  <c r="F217" i="11"/>
  <c r="AP218" i="11" l="1"/>
  <c r="AF219" i="11"/>
  <c r="AM218" i="11"/>
  <c r="AC219" i="11"/>
  <c r="AH218" i="11"/>
  <c r="X219" i="11"/>
  <c r="AK218" i="11"/>
  <c r="AA219" i="11"/>
  <c r="AO218" i="11"/>
  <c r="AE219" i="11"/>
  <c r="AL218" i="11"/>
  <c r="AB219" i="11"/>
  <c r="AN218" i="11"/>
  <c r="AD219" i="11"/>
  <c r="AI218" i="11"/>
  <c r="Y219" i="11"/>
  <c r="AQ218" i="11"/>
  <c r="AG219" i="11"/>
  <c r="AJ219" i="11"/>
  <c r="Z220" i="11"/>
  <c r="R217" i="11"/>
  <c r="H218" i="11"/>
  <c r="M217" i="11"/>
  <c r="C218" i="11"/>
  <c r="O217" i="11"/>
  <c r="E218" i="11"/>
  <c r="N217" i="11"/>
  <c r="D218" i="11"/>
  <c r="T219" i="11"/>
  <c r="J220" i="11"/>
  <c r="P217" i="11"/>
  <c r="F218" i="11"/>
  <c r="S217" i="11"/>
  <c r="I218" i="11"/>
  <c r="Q218" i="11"/>
  <c r="G219" i="11"/>
  <c r="K217" i="11"/>
  <c r="A218" i="11"/>
  <c r="L217" i="11"/>
  <c r="B218" i="11"/>
  <c r="X220" i="11" l="1"/>
  <c r="AH219" i="11"/>
  <c r="AM219" i="11"/>
  <c r="AC220" i="11"/>
  <c r="AF220" i="11"/>
  <c r="AP219" i="11"/>
  <c r="AL219" i="11"/>
  <c r="AB220" i="11"/>
  <c r="AO219" i="11"/>
  <c r="AE220" i="11"/>
  <c r="AJ220" i="11"/>
  <c r="Z221" i="11"/>
  <c r="AQ219" i="11"/>
  <c r="AG220" i="11"/>
  <c r="AN219" i="11"/>
  <c r="AD220" i="11"/>
  <c r="AK219" i="11"/>
  <c r="AA220" i="11"/>
  <c r="AI219" i="11"/>
  <c r="Y220" i="11"/>
  <c r="Q219" i="11"/>
  <c r="G220" i="11"/>
  <c r="O218" i="11"/>
  <c r="E219" i="11"/>
  <c r="M218" i="11"/>
  <c r="C219" i="11"/>
  <c r="S218" i="11"/>
  <c r="I219" i="11"/>
  <c r="N218" i="11"/>
  <c r="D219" i="11"/>
  <c r="L218" i="11"/>
  <c r="B219" i="11"/>
  <c r="T220" i="11"/>
  <c r="J221" i="11"/>
  <c r="R218" i="11"/>
  <c r="H219" i="11"/>
  <c r="P218" i="11"/>
  <c r="F219" i="11"/>
  <c r="K218" i="11"/>
  <c r="A219" i="11"/>
  <c r="AP220" i="11" l="1"/>
  <c r="AF221" i="11"/>
  <c r="AM220" i="11"/>
  <c r="AC221" i="11"/>
  <c r="X221" i="11"/>
  <c r="AH220" i="11"/>
  <c r="AN220" i="11"/>
  <c r="AD221" i="11"/>
  <c r="AQ220" i="11"/>
  <c r="AG221" i="11"/>
  <c r="AL220" i="11"/>
  <c r="AB221" i="11"/>
  <c r="AO220" i="11"/>
  <c r="AE221" i="11"/>
  <c r="AI220" i="11"/>
  <c r="Y221" i="11"/>
  <c r="AK220" i="11"/>
  <c r="AA221" i="11"/>
  <c r="AJ221" i="11"/>
  <c r="Z222" i="11"/>
  <c r="R219" i="11"/>
  <c r="H220" i="11"/>
  <c r="M219" i="11"/>
  <c r="C220" i="11"/>
  <c r="O219" i="11"/>
  <c r="E220" i="11"/>
  <c r="T221" i="11"/>
  <c r="J222" i="11"/>
  <c r="N219" i="11"/>
  <c r="D220" i="11"/>
  <c r="Q220" i="11"/>
  <c r="G221" i="11"/>
  <c r="S219" i="11"/>
  <c r="I220" i="11"/>
  <c r="K219" i="11"/>
  <c r="A220" i="11"/>
  <c r="L219" i="11"/>
  <c r="B220" i="11"/>
  <c r="P219" i="11"/>
  <c r="F220" i="11"/>
  <c r="AH221" i="11" l="1"/>
  <c r="X222" i="11"/>
  <c r="AP221" i="11"/>
  <c r="AF222" i="11"/>
  <c r="AC222" i="11"/>
  <c r="AM221" i="11"/>
  <c r="AL221" i="11"/>
  <c r="AB222" i="11"/>
  <c r="AQ221" i="11"/>
  <c r="AG222" i="11"/>
  <c r="AK221" i="11"/>
  <c r="AA222" i="11"/>
  <c r="AI221" i="11"/>
  <c r="Y222" i="11"/>
  <c r="AO221" i="11"/>
  <c r="AE222" i="11"/>
  <c r="AN221" i="11"/>
  <c r="AD222" i="11"/>
  <c r="AJ222" i="11"/>
  <c r="Z223" i="11"/>
  <c r="O220" i="11"/>
  <c r="E221" i="11"/>
  <c r="Q221" i="11"/>
  <c r="G222" i="11"/>
  <c r="T222" i="11"/>
  <c r="J223" i="11"/>
  <c r="K220" i="11"/>
  <c r="A221" i="11"/>
  <c r="L220" i="11"/>
  <c r="B221" i="11"/>
  <c r="R220" i="11"/>
  <c r="H221" i="11"/>
  <c r="S220" i="11"/>
  <c r="I221" i="11"/>
  <c r="P220" i="11"/>
  <c r="F221" i="11"/>
  <c r="M220" i="11"/>
  <c r="C221" i="11"/>
  <c r="N220" i="11"/>
  <c r="D221" i="11"/>
  <c r="AP222" i="11" l="1"/>
  <c r="AF223" i="11"/>
  <c r="X223" i="11"/>
  <c r="AH222" i="11"/>
  <c r="AM222" i="11"/>
  <c r="AC223" i="11"/>
  <c r="AO222" i="11"/>
  <c r="AE223" i="11"/>
  <c r="AK222" i="11"/>
  <c r="AA223" i="11"/>
  <c r="AQ222" i="11"/>
  <c r="AG223" i="11"/>
  <c r="AJ223" i="11"/>
  <c r="Z224" i="11"/>
  <c r="AL222" i="11"/>
  <c r="AB223" i="11"/>
  <c r="AN222" i="11"/>
  <c r="AD223" i="11"/>
  <c r="AI222" i="11"/>
  <c r="Y223" i="11"/>
  <c r="T223" i="11"/>
  <c r="J224" i="11"/>
  <c r="Q222" i="11"/>
  <c r="G223" i="11"/>
  <c r="P221" i="11"/>
  <c r="F222" i="11"/>
  <c r="S221" i="11"/>
  <c r="I222" i="11"/>
  <c r="N221" i="11"/>
  <c r="D222" i="11"/>
  <c r="L221" i="11"/>
  <c r="B222" i="11"/>
  <c r="O221" i="11"/>
  <c r="E222" i="11"/>
  <c r="K221" i="11"/>
  <c r="A222" i="11"/>
  <c r="R221" i="11"/>
  <c r="H222" i="11"/>
  <c r="M221" i="11"/>
  <c r="C222" i="11"/>
  <c r="AP223" i="11" l="1"/>
  <c r="AF224" i="11"/>
  <c r="AM223" i="11"/>
  <c r="AC224" i="11"/>
  <c r="AH223" i="11"/>
  <c r="X224" i="11"/>
  <c r="AI223" i="11"/>
  <c r="Y224" i="11"/>
  <c r="AQ223" i="11"/>
  <c r="AG224" i="11"/>
  <c r="AL223" i="11"/>
  <c r="AB224" i="11"/>
  <c r="AK223" i="11"/>
  <c r="AA224" i="11"/>
  <c r="AN223" i="11"/>
  <c r="AD224" i="11"/>
  <c r="AJ224" i="11"/>
  <c r="Z225" i="11"/>
  <c r="AO223" i="11"/>
  <c r="AE224" i="11"/>
  <c r="K222" i="11"/>
  <c r="A223" i="11"/>
  <c r="Q223" i="11"/>
  <c r="G224" i="11"/>
  <c r="O222" i="11"/>
  <c r="E223" i="11"/>
  <c r="S222" i="11"/>
  <c r="I223" i="11"/>
  <c r="N222" i="11"/>
  <c r="D223" i="11"/>
  <c r="T224" i="11"/>
  <c r="J225" i="11"/>
  <c r="P222" i="11"/>
  <c r="F223" i="11"/>
  <c r="M222" i="11"/>
  <c r="C223" i="11"/>
  <c r="L222" i="11"/>
  <c r="B223" i="11"/>
  <c r="R222" i="11"/>
  <c r="H223" i="11"/>
  <c r="AM224" i="11" l="1"/>
  <c r="AC225" i="11"/>
  <c r="AH224" i="11"/>
  <c r="X225" i="11"/>
  <c r="AP224" i="11"/>
  <c r="AF225" i="11"/>
  <c r="AQ224" i="11"/>
  <c r="AG225" i="11"/>
  <c r="AN224" i="11"/>
  <c r="AD225" i="11"/>
  <c r="AO224" i="11"/>
  <c r="AE225" i="11"/>
  <c r="AJ225" i="11"/>
  <c r="Z226" i="11"/>
  <c r="AL224" i="11"/>
  <c r="AB225" i="11"/>
  <c r="AI224" i="11"/>
  <c r="Y225" i="11"/>
  <c r="AK224" i="11"/>
  <c r="AA225" i="11"/>
  <c r="M223" i="11"/>
  <c r="C224" i="11"/>
  <c r="Q224" i="11"/>
  <c r="G225" i="11"/>
  <c r="P223" i="11"/>
  <c r="F224" i="11"/>
  <c r="L223" i="11"/>
  <c r="B224" i="11"/>
  <c r="K223" i="11"/>
  <c r="A224" i="11"/>
  <c r="S223" i="11"/>
  <c r="I224" i="11"/>
  <c r="O223" i="11"/>
  <c r="E224" i="11"/>
  <c r="R223" i="11"/>
  <c r="H224" i="11"/>
  <c r="T225" i="11"/>
  <c r="J226" i="11"/>
  <c r="N223" i="11"/>
  <c r="D224" i="11"/>
  <c r="AF226" i="11" l="1"/>
  <c r="AP225" i="11"/>
  <c r="AH225" i="11"/>
  <c r="X226" i="11"/>
  <c r="AM225" i="11"/>
  <c r="AC226" i="11"/>
  <c r="AL225" i="11"/>
  <c r="AB226" i="11"/>
  <c r="AJ226" i="11"/>
  <c r="Z227" i="11"/>
  <c r="AK225" i="11"/>
  <c r="AA226" i="11"/>
  <c r="AO225" i="11"/>
  <c r="AE226" i="11"/>
  <c r="AQ225" i="11"/>
  <c r="AG226" i="11"/>
  <c r="AI225" i="11"/>
  <c r="Y226" i="11"/>
  <c r="AN225" i="11"/>
  <c r="AD226" i="11"/>
  <c r="L224" i="11"/>
  <c r="B225" i="11"/>
  <c r="O224" i="11"/>
  <c r="E225" i="11"/>
  <c r="N224" i="11"/>
  <c r="D225" i="11"/>
  <c r="Q225" i="11"/>
  <c r="G226" i="11"/>
  <c r="R224" i="11"/>
  <c r="H225" i="11"/>
  <c r="K224" i="11"/>
  <c r="A225" i="11"/>
  <c r="M224" i="11"/>
  <c r="C225" i="11"/>
  <c r="P224" i="11"/>
  <c r="F225" i="11"/>
  <c r="S224" i="11"/>
  <c r="I225" i="11"/>
  <c r="T226" i="11"/>
  <c r="J227" i="11"/>
  <c r="AM226" i="11" l="1"/>
  <c r="AC227" i="11"/>
  <c r="AH226" i="11"/>
  <c r="X227" i="11"/>
  <c r="AP226" i="11"/>
  <c r="AF227" i="11"/>
  <c r="AI226" i="11"/>
  <c r="Y227" i="11"/>
  <c r="AK226" i="11"/>
  <c r="AA227" i="11"/>
  <c r="AJ227" i="11"/>
  <c r="Z228" i="11"/>
  <c r="AQ226" i="11"/>
  <c r="AG227" i="11"/>
  <c r="AN226" i="11"/>
  <c r="AD227" i="11"/>
  <c r="AO226" i="11"/>
  <c r="AE227" i="11"/>
  <c r="AL226" i="11"/>
  <c r="AB227" i="11"/>
  <c r="P225" i="11"/>
  <c r="F226" i="11"/>
  <c r="O225" i="11"/>
  <c r="E226" i="11"/>
  <c r="N225" i="11"/>
  <c r="D226" i="11"/>
  <c r="Q226" i="11"/>
  <c r="G227" i="11"/>
  <c r="S225" i="11"/>
  <c r="I226" i="11"/>
  <c r="L225" i="11"/>
  <c r="B226" i="11"/>
  <c r="M225" i="11"/>
  <c r="C226" i="11"/>
  <c r="T227" i="11"/>
  <c r="J228" i="11"/>
  <c r="K225" i="11"/>
  <c r="A226" i="11"/>
  <c r="R225" i="11"/>
  <c r="H226" i="11"/>
  <c r="AP227" i="11" l="1"/>
  <c r="AF228" i="11"/>
  <c r="AH227" i="11"/>
  <c r="X228" i="11"/>
  <c r="AM227" i="11"/>
  <c r="AC228" i="11"/>
  <c r="AO227" i="11"/>
  <c r="AE228" i="11"/>
  <c r="AJ228" i="11"/>
  <c r="Z229" i="11"/>
  <c r="AK227" i="11"/>
  <c r="AA228" i="11"/>
  <c r="AL227" i="11"/>
  <c r="AB228" i="11"/>
  <c r="AQ227" i="11"/>
  <c r="AG228" i="11"/>
  <c r="AI227" i="11"/>
  <c r="Y228" i="11"/>
  <c r="AN227" i="11"/>
  <c r="AD228" i="11"/>
  <c r="T228" i="11"/>
  <c r="J229" i="11"/>
  <c r="N226" i="11"/>
  <c r="D227" i="11"/>
  <c r="O226" i="11"/>
  <c r="E227" i="11"/>
  <c r="M226" i="11"/>
  <c r="C227" i="11"/>
  <c r="R226" i="11"/>
  <c r="H227" i="11"/>
  <c r="S226" i="11"/>
  <c r="I227" i="11"/>
  <c r="P226" i="11"/>
  <c r="F227" i="11"/>
  <c r="Q227" i="11"/>
  <c r="G228" i="11"/>
  <c r="L226" i="11"/>
  <c r="B227" i="11"/>
  <c r="K226" i="11"/>
  <c r="A227" i="11"/>
  <c r="AM228" i="11" l="1"/>
  <c r="AC229" i="11"/>
  <c r="AH228" i="11"/>
  <c r="X229" i="11"/>
  <c r="AP228" i="11"/>
  <c r="AF229" i="11"/>
  <c r="AI228" i="11"/>
  <c r="Y229" i="11"/>
  <c r="AJ229" i="11"/>
  <c r="Z230" i="11"/>
  <c r="AL228" i="11"/>
  <c r="AB229" i="11"/>
  <c r="AQ228" i="11"/>
  <c r="AG229" i="11"/>
  <c r="AN228" i="11"/>
  <c r="AD229" i="11"/>
  <c r="AK228" i="11"/>
  <c r="AA229" i="11"/>
  <c r="AO228" i="11"/>
  <c r="AE229" i="11"/>
  <c r="Q228" i="11"/>
  <c r="G229" i="11"/>
  <c r="O227" i="11"/>
  <c r="E228" i="11"/>
  <c r="S227" i="11"/>
  <c r="I228" i="11"/>
  <c r="P227" i="11"/>
  <c r="F228" i="11"/>
  <c r="L227" i="11"/>
  <c r="B228" i="11"/>
  <c r="T229" i="11"/>
  <c r="J230" i="11"/>
  <c r="M227" i="11"/>
  <c r="C228" i="11"/>
  <c r="K227" i="11"/>
  <c r="A228" i="11"/>
  <c r="N227" i="11"/>
  <c r="D228" i="11"/>
  <c r="R227" i="11"/>
  <c r="H228" i="11"/>
  <c r="AP229" i="11" l="1"/>
  <c r="AF230" i="11"/>
  <c r="AH229" i="11"/>
  <c r="X230" i="11"/>
  <c r="AM229" i="11"/>
  <c r="AC230" i="11"/>
  <c r="AN229" i="11"/>
  <c r="AD230" i="11"/>
  <c r="AJ230" i="11"/>
  <c r="Z231" i="11"/>
  <c r="AQ229" i="11"/>
  <c r="AG230" i="11"/>
  <c r="AO229" i="11"/>
  <c r="AE230" i="11"/>
  <c r="AK229" i="11"/>
  <c r="AA230" i="11"/>
  <c r="AL229" i="11"/>
  <c r="AB230" i="11"/>
  <c r="AI229" i="11"/>
  <c r="Y230" i="11"/>
  <c r="O228" i="11"/>
  <c r="E229" i="11"/>
  <c r="K228" i="11"/>
  <c r="A229" i="11"/>
  <c r="P228" i="11"/>
  <c r="F229" i="11"/>
  <c r="M228" i="11"/>
  <c r="C229" i="11"/>
  <c r="S228" i="11"/>
  <c r="I229" i="11"/>
  <c r="R228" i="11"/>
  <c r="H229" i="11"/>
  <c r="L228" i="11"/>
  <c r="B229" i="11"/>
  <c r="Q229" i="11"/>
  <c r="G230" i="11"/>
  <c r="T230" i="11"/>
  <c r="J231" i="11"/>
  <c r="N228" i="11"/>
  <c r="D229" i="11"/>
  <c r="AM230" i="11" l="1"/>
  <c r="AC231" i="11"/>
  <c r="AH230" i="11"/>
  <c r="X231" i="11"/>
  <c r="AP230" i="11"/>
  <c r="AF231" i="11"/>
  <c r="AL230" i="11"/>
  <c r="AB231" i="11"/>
  <c r="AQ230" i="11"/>
  <c r="AG231" i="11"/>
  <c r="AO230" i="11"/>
  <c r="AE231" i="11"/>
  <c r="AK230" i="11"/>
  <c r="AA231" i="11"/>
  <c r="AI230" i="11"/>
  <c r="Y231" i="11"/>
  <c r="AN230" i="11"/>
  <c r="AD231" i="11"/>
  <c r="AJ231" i="11"/>
  <c r="Z232" i="11"/>
  <c r="Q230" i="11"/>
  <c r="G231" i="11"/>
  <c r="M229" i="11"/>
  <c r="C230" i="11"/>
  <c r="P229" i="11"/>
  <c r="F230" i="11"/>
  <c r="K229" i="11"/>
  <c r="A230" i="11"/>
  <c r="L229" i="11"/>
  <c r="B230" i="11"/>
  <c r="N229" i="11"/>
  <c r="D230" i="11"/>
  <c r="S229" i="11"/>
  <c r="I230" i="11"/>
  <c r="O229" i="11"/>
  <c r="E230" i="11"/>
  <c r="R229" i="11"/>
  <c r="H230" i="11"/>
  <c r="T231" i="11"/>
  <c r="J232" i="11"/>
  <c r="AP231" i="11" l="1"/>
  <c r="AF232" i="11"/>
  <c r="AH231" i="11"/>
  <c r="X232" i="11"/>
  <c r="AM231" i="11"/>
  <c r="AC232" i="11"/>
  <c r="AO231" i="11"/>
  <c r="AE232" i="11"/>
  <c r="AJ232" i="11"/>
  <c r="Z233" i="11"/>
  <c r="AQ231" i="11"/>
  <c r="AG232" i="11"/>
  <c r="AI231" i="11"/>
  <c r="Y232" i="11"/>
  <c r="AN231" i="11"/>
  <c r="AD232" i="11"/>
  <c r="AL231" i="11"/>
  <c r="AB232" i="11"/>
  <c r="AK231" i="11"/>
  <c r="AA232" i="11"/>
  <c r="K230" i="11"/>
  <c r="A231" i="11"/>
  <c r="M230" i="11"/>
  <c r="C231" i="11"/>
  <c r="P230" i="11"/>
  <c r="F231" i="11"/>
  <c r="T232" i="11"/>
  <c r="J233" i="11"/>
  <c r="Q231" i="11"/>
  <c r="G232" i="11"/>
  <c r="O230" i="11"/>
  <c r="E231" i="11"/>
  <c r="S230" i="11"/>
  <c r="I231" i="11"/>
  <c r="N230" i="11"/>
  <c r="D231" i="11"/>
  <c r="R230" i="11"/>
  <c r="H231" i="11"/>
  <c r="L230" i="11"/>
  <c r="B231" i="11"/>
  <c r="AH232" i="11" l="1"/>
  <c r="X233" i="11"/>
  <c r="AP232" i="11"/>
  <c r="AF233" i="11"/>
  <c r="AM232" i="11"/>
  <c r="AC233" i="11"/>
  <c r="AJ233" i="11"/>
  <c r="Z234" i="11"/>
  <c r="AN232" i="11"/>
  <c r="AD233" i="11"/>
  <c r="AK232" i="11"/>
  <c r="AA233" i="11"/>
  <c r="AI232" i="11"/>
  <c r="Y233" i="11"/>
  <c r="AO232" i="11"/>
  <c r="AE233" i="11"/>
  <c r="AL232" i="11"/>
  <c r="AB233" i="11"/>
  <c r="AQ232" i="11"/>
  <c r="AG233" i="11"/>
  <c r="P231" i="11"/>
  <c r="F232" i="11"/>
  <c r="L231" i="11"/>
  <c r="B232" i="11"/>
  <c r="M231" i="11"/>
  <c r="C232" i="11"/>
  <c r="T233" i="11"/>
  <c r="J234" i="11"/>
  <c r="R231" i="11"/>
  <c r="H232" i="11"/>
  <c r="K231" i="11"/>
  <c r="A232" i="11"/>
  <c r="N231" i="11"/>
  <c r="D232" i="11"/>
  <c r="S231" i="11"/>
  <c r="I232" i="11"/>
  <c r="O231" i="11"/>
  <c r="E232" i="11"/>
  <c r="Q232" i="11"/>
  <c r="G233" i="11"/>
  <c r="AP233" i="11" l="1"/>
  <c r="AF234" i="11"/>
  <c r="AH233" i="11"/>
  <c r="X234" i="11"/>
  <c r="AC234" i="11"/>
  <c r="AM233" i="11"/>
  <c r="AL233" i="11"/>
  <c r="AB234" i="11"/>
  <c r="AK233" i="11"/>
  <c r="AA234" i="11"/>
  <c r="AN233" i="11"/>
  <c r="AD234" i="11"/>
  <c r="AJ234" i="11"/>
  <c r="Z235" i="11"/>
  <c r="AQ233" i="11"/>
  <c r="AG234" i="11"/>
  <c r="AI233" i="11"/>
  <c r="Y234" i="11"/>
  <c r="AO233" i="11"/>
  <c r="AE234" i="11"/>
  <c r="T234" i="11"/>
  <c r="J235" i="11"/>
  <c r="L232" i="11"/>
  <c r="B233" i="11"/>
  <c r="M232" i="11"/>
  <c r="C233" i="11"/>
  <c r="Q233" i="11"/>
  <c r="G234" i="11"/>
  <c r="P232" i="11"/>
  <c r="F233" i="11"/>
  <c r="S232" i="11"/>
  <c r="I233" i="11"/>
  <c r="N232" i="11"/>
  <c r="D233" i="11"/>
  <c r="K232" i="11"/>
  <c r="A233" i="11"/>
  <c r="O232" i="11"/>
  <c r="E233" i="11"/>
  <c r="R232" i="11"/>
  <c r="H233" i="11"/>
  <c r="AC235" i="11" l="1"/>
  <c r="AM234" i="11"/>
  <c r="AH234" i="11"/>
  <c r="X235" i="11"/>
  <c r="AP234" i="11"/>
  <c r="AF235" i="11"/>
  <c r="AI234" i="11"/>
  <c r="Y235" i="11"/>
  <c r="AJ235" i="11"/>
  <c r="Z236" i="11"/>
  <c r="AQ234" i="11"/>
  <c r="AG235" i="11"/>
  <c r="AO234" i="11"/>
  <c r="AE235" i="11"/>
  <c r="AK234" i="11"/>
  <c r="AA235" i="11"/>
  <c r="AN234" i="11"/>
  <c r="AD235" i="11"/>
  <c r="AL234" i="11"/>
  <c r="AB235" i="11"/>
  <c r="K233" i="11"/>
  <c r="A234" i="11"/>
  <c r="L233" i="11"/>
  <c r="B234" i="11"/>
  <c r="M233" i="11"/>
  <c r="C234" i="11"/>
  <c r="O233" i="11"/>
  <c r="E234" i="11"/>
  <c r="T235" i="11"/>
  <c r="J236" i="11"/>
  <c r="Q234" i="11"/>
  <c r="G235" i="11"/>
  <c r="N233" i="11"/>
  <c r="D234" i="11"/>
  <c r="R233" i="11"/>
  <c r="H234" i="11"/>
  <c r="S233" i="11"/>
  <c r="I234" i="11"/>
  <c r="P233" i="11"/>
  <c r="F234" i="11"/>
  <c r="AP235" i="11" l="1"/>
  <c r="AF236" i="11"/>
  <c r="AH235" i="11"/>
  <c r="X236" i="11"/>
  <c r="AM235" i="11"/>
  <c r="AC236" i="11"/>
  <c r="AO235" i="11"/>
  <c r="AE236" i="11"/>
  <c r="AQ235" i="11"/>
  <c r="AG236" i="11"/>
  <c r="AJ236" i="11"/>
  <c r="Z237" i="11"/>
  <c r="AL235" i="11"/>
  <c r="AB236" i="11"/>
  <c r="AI235" i="11"/>
  <c r="Y236" i="11"/>
  <c r="AN235" i="11"/>
  <c r="AD236" i="11"/>
  <c r="AK235" i="11"/>
  <c r="AA236" i="11"/>
  <c r="O234" i="11"/>
  <c r="E235" i="11"/>
  <c r="L234" i="11"/>
  <c r="B235" i="11"/>
  <c r="P234" i="11"/>
  <c r="F235" i="11"/>
  <c r="M234" i="11"/>
  <c r="C235" i="11"/>
  <c r="S234" i="11"/>
  <c r="I235" i="11"/>
  <c r="K234" i="11"/>
  <c r="A235" i="11"/>
  <c r="R234" i="11"/>
  <c r="H235" i="11"/>
  <c r="N234" i="11"/>
  <c r="D235" i="11"/>
  <c r="Q235" i="11"/>
  <c r="G236" i="11"/>
  <c r="T236" i="11"/>
  <c r="J237" i="11"/>
  <c r="AM236" i="11" l="1"/>
  <c r="AC237" i="11"/>
  <c r="AH236" i="11"/>
  <c r="X237" i="11"/>
  <c r="AP236" i="11"/>
  <c r="AF237" i="11"/>
  <c r="AI236" i="11"/>
  <c r="Y237" i="11"/>
  <c r="AJ237" i="11"/>
  <c r="Z238" i="11"/>
  <c r="AQ236" i="11"/>
  <c r="AG237" i="11"/>
  <c r="AK236" i="11"/>
  <c r="AA237" i="11"/>
  <c r="AO236" i="11"/>
  <c r="AE237" i="11"/>
  <c r="AN236" i="11"/>
  <c r="AD237" i="11"/>
  <c r="AL236" i="11"/>
  <c r="AB237" i="11"/>
  <c r="N235" i="11"/>
  <c r="D236" i="11"/>
  <c r="L235" i="11"/>
  <c r="B236" i="11"/>
  <c r="R235" i="11"/>
  <c r="H236" i="11"/>
  <c r="M235" i="11"/>
  <c r="C236" i="11"/>
  <c r="P235" i="11"/>
  <c r="F236" i="11"/>
  <c r="Q236" i="11"/>
  <c r="G237" i="11"/>
  <c r="O235" i="11"/>
  <c r="E236" i="11"/>
  <c r="T237" i="11"/>
  <c r="J238" i="11"/>
  <c r="K235" i="11"/>
  <c r="A236" i="11"/>
  <c r="S235" i="11"/>
  <c r="I236" i="11"/>
  <c r="AH237" i="11" l="1"/>
  <c r="X238" i="11"/>
  <c r="AM237" i="11"/>
  <c r="AC238" i="11"/>
  <c r="AP237" i="11"/>
  <c r="AF238" i="11"/>
  <c r="AN237" i="11"/>
  <c r="AD238" i="11"/>
  <c r="AK237" i="11"/>
  <c r="AA238" i="11"/>
  <c r="AO237" i="11"/>
  <c r="AE238" i="11"/>
  <c r="AJ238" i="11"/>
  <c r="Z239" i="11"/>
  <c r="AQ237" i="11"/>
  <c r="AG238" i="11"/>
  <c r="AL237" i="11"/>
  <c r="AB238" i="11"/>
  <c r="AI237" i="11"/>
  <c r="Y238" i="11"/>
  <c r="M236" i="11"/>
  <c r="C237" i="11"/>
  <c r="Q237" i="11"/>
  <c r="G238" i="11"/>
  <c r="S236" i="11"/>
  <c r="I237" i="11"/>
  <c r="T238" i="11"/>
  <c r="J239" i="11"/>
  <c r="R236" i="11"/>
  <c r="H237" i="11"/>
  <c r="K236" i="11"/>
  <c r="A237" i="11"/>
  <c r="N236" i="11"/>
  <c r="D237" i="11"/>
  <c r="O236" i="11"/>
  <c r="E237" i="11"/>
  <c r="L236" i="11"/>
  <c r="B237" i="11"/>
  <c r="P236" i="11"/>
  <c r="F237" i="11"/>
  <c r="AM238" i="11" l="1"/>
  <c r="AC239" i="11"/>
  <c r="AH238" i="11"/>
  <c r="X239" i="11"/>
  <c r="AP238" i="11"/>
  <c r="AF239" i="11"/>
  <c r="AL238" i="11"/>
  <c r="AB239" i="11"/>
  <c r="AO238" i="11"/>
  <c r="AE239" i="11"/>
  <c r="AK238" i="11"/>
  <c r="AA239" i="11"/>
  <c r="AI238" i="11"/>
  <c r="Y239" i="11"/>
  <c r="AQ238" i="11"/>
  <c r="AG239" i="11"/>
  <c r="AJ239" i="11"/>
  <c r="Z240" i="11"/>
  <c r="AN238" i="11"/>
  <c r="AD239" i="11"/>
  <c r="Q238" i="11"/>
  <c r="G239" i="11"/>
  <c r="T239" i="11"/>
  <c r="J240" i="11"/>
  <c r="N237" i="11"/>
  <c r="D238" i="11"/>
  <c r="S237" i="11"/>
  <c r="I238" i="11"/>
  <c r="L237" i="11"/>
  <c r="B238" i="11"/>
  <c r="M237" i="11"/>
  <c r="C238" i="11"/>
  <c r="O237" i="11"/>
  <c r="E238" i="11"/>
  <c r="P237" i="11"/>
  <c r="F238" i="11"/>
  <c r="K237" i="11"/>
  <c r="A238" i="11"/>
  <c r="R237" i="11"/>
  <c r="H238" i="11"/>
  <c r="AH239" i="11" l="1"/>
  <c r="X240" i="11"/>
  <c r="AM239" i="11"/>
  <c r="AC240" i="11"/>
  <c r="AP239" i="11"/>
  <c r="AF240" i="11"/>
  <c r="AJ240" i="11"/>
  <c r="Z241" i="11"/>
  <c r="AK239" i="11"/>
  <c r="AA240" i="11"/>
  <c r="AO239" i="11"/>
  <c r="AE240" i="11"/>
  <c r="AN239" i="11"/>
  <c r="AD240" i="11"/>
  <c r="AI239" i="11"/>
  <c r="Y240" i="11"/>
  <c r="AL239" i="11"/>
  <c r="AB240" i="11"/>
  <c r="AQ239" i="11"/>
  <c r="AG240" i="11"/>
  <c r="S238" i="11"/>
  <c r="I239" i="11"/>
  <c r="P238" i="11"/>
  <c r="F239" i="11"/>
  <c r="T240" i="11"/>
  <c r="J241" i="11"/>
  <c r="R238" i="11"/>
  <c r="H239" i="11"/>
  <c r="N238" i="11"/>
  <c r="D239" i="11"/>
  <c r="K238" i="11"/>
  <c r="A239" i="11"/>
  <c r="Q239" i="11"/>
  <c r="G240" i="11"/>
  <c r="O238" i="11"/>
  <c r="E239" i="11"/>
  <c r="M238" i="11"/>
  <c r="C239" i="11"/>
  <c r="L238" i="11"/>
  <c r="B239" i="11"/>
  <c r="AM240" i="11" l="1"/>
  <c r="AC241" i="11"/>
  <c r="AH240" i="11"/>
  <c r="X241" i="11"/>
  <c r="AP240" i="11"/>
  <c r="AF241" i="11"/>
  <c r="AL240" i="11"/>
  <c r="AB241" i="11"/>
  <c r="AO240" i="11"/>
  <c r="AE241" i="11"/>
  <c r="AN240" i="11"/>
  <c r="AD241" i="11"/>
  <c r="AK240" i="11"/>
  <c r="AA241" i="11"/>
  <c r="AQ240" i="11"/>
  <c r="AG241" i="11"/>
  <c r="AI240" i="11"/>
  <c r="Y241" i="11"/>
  <c r="AJ241" i="11"/>
  <c r="Z242" i="11"/>
  <c r="O239" i="11"/>
  <c r="E240" i="11"/>
  <c r="T241" i="11"/>
  <c r="J242" i="11"/>
  <c r="K239" i="11"/>
  <c r="A240" i="11"/>
  <c r="R239" i="11"/>
  <c r="H240" i="11"/>
  <c r="Q240" i="11"/>
  <c r="G241" i="11"/>
  <c r="M239" i="11"/>
  <c r="C240" i="11"/>
  <c r="S239" i="11"/>
  <c r="I240" i="11"/>
  <c r="L239" i="11"/>
  <c r="B240" i="11"/>
  <c r="P239" i="11"/>
  <c r="F240" i="11"/>
  <c r="N239" i="11"/>
  <c r="D240" i="11"/>
  <c r="AP241" i="11" l="1"/>
  <c r="AF242" i="11"/>
  <c r="X242" i="11"/>
  <c r="AH241" i="11"/>
  <c r="AM241" i="11"/>
  <c r="AC242" i="11"/>
  <c r="AN241" i="11"/>
  <c r="AD242" i="11"/>
  <c r="AJ242" i="11"/>
  <c r="Z243" i="11"/>
  <c r="AQ241" i="11"/>
  <c r="AG242" i="11"/>
  <c r="AO241" i="11"/>
  <c r="AE242" i="11"/>
  <c r="AK241" i="11"/>
  <c r="AA242" i="11"/>
  <c r="AL241" i="11"/>
  <c r="AB242" i="11"/>
  <c r="AI241" i="11"/>
  <c r="Y242" i="11"/>
  <c r="R240" i="11"/>
  <c r="H241" i="11"/>
  <c r="T242" i="11"/>
  <c r="J243" i="11"/>
  <c r="K240" i="11"/>
  <c r="A241" i="11"/>
  <c r="N240" i="11"/>
  <c r="D241" i="11"/>
  <c r="O240" i="11"/>
  <c r="E241" i="11"/>
  <c r="L240" i="11"/>
  <c r="B241" i="11"/>
  <c r="S240" i="11"/>
  <c r="I241" i="11"/>
  <c r="M240" i="11"/>
  <c r="C241" i="11"/>
  <c r="P240" i="11"/>
  <c r="F241" i="11"/>
  <c r="Q241" i="11"/>
  <c r="G242" i="11"/>
  <c r="AM242" i="11" l="1"/>
  <c r="AC243" i="11"/>
  <c r="AH242" i="11"/>
  <c r="X243" i="11"/>
  <c r="AP242" i="11"/>
  <c r="AF243" i="11"/>
  <c r="AK242" i="11"/>
  <c r="AA243" i="11"/>
  <c r="AJ243" i="11"/>
  <c r="Z244" i="11"/>
  <c r="AN242" i="11"/>
  <c r="AD243" i="11"/>
  <c r="AO242" i="11"/>
  <c r="AE243" i="11"/>
  <c r="AL242" i="11"/>
  <c r="AB243" i="11"/>
  <c r="AQ242" i="11"/>
  <c r="AG243" i="11"/>
  <c r="AI242" i="11"/>
  <c r="Y243" i="11"/>
  <c r="N241" i="11"/>
  <c r="D242" i="11"/>
  <c r="L241" i="11"/>
  <c r="B242" i="11"/>
  <c r="S241" i="11"/>
  <c r="I242" i="11"/>
  <c r="M241" i="11"/>
  <c r="C242" i="11"/>
  <c r="P241" i="11"/>
  <c r="F242" i="11"/>
  <c r="R241" i="11"/>
  <c r="H242" i="11"/>
  <c r="K241" i="11"/>
  <c r="A242" i="11"/>
  <c r="Q242" i="11"/>
  <c r="G243" i="11"/>
  <c r="T243" i="11"/>
  <c r="J244" i="11"/>
  <c r="O241" i="11"/>
  <c r="E242" i="11"/>
  <c r="AF244" i="11" l="1"/>
  <c r="AP243" i="11"/>
  <c r="AH243" i="11"/>
  <c r="X244" i="11"/>
  <c r="AM243" i="11"/>
  <c r="AC244" i="11"/>
  <c r="AN243" i="11"/>
  <c r="AD244" i="11"/>
  <c r="AJ244" i="11"/>
  <c r="Z245" i="11"/>
  <c r="AI243" i="11"/>
  <c r="Y244" i="11"/>
  <c r="AO243" i="11"/>
  <c r="AE244" i="11"/>
  <c r="AK243" i="11"/>
  <c r="AA244" i="11"/>
  <c r="AQ243" i="11"/>
  <c r="AG244" i="11"/>
  <c r="AL243" i="11"/>
  <c r="AB244" i="11"/>
  <c r="K242" i="11"/>
  <c r="A243" i="11"/>
  <c r="S242" i="11"/>
  <c r="I243" i="11"/>
  <c r="L242" i="11"/>
  <c r="B243" i="11"/>
  <c r="M242" i="11"/>
  <c r="C243" i="11"/>
  <c r="T244" i="11"/>
  <c r="J245" i="11"/>
  <c r="N242" i="11"/>
  <c r="D243" i="11"/>
  <c r="Q243" i="11"/>
  <c r="G244" i="11"/>
  <c r="O242" i="11"/>
  <c r="E243" i="11"/>
  <c r="R242" i="11"/>
  <c r="H243" i="11"/>
  <c r="P242" i="11"/>
  <c r="F243" i="11"/>
  <c r="AM244" i="11" l="1"/>
  <c r="AC245" i="11"/>
  <c r="AH244" i="11"/>
  <c r="X245" i="11"/>
  <c r="AP244" i="11"/>
  <c r="AF245" i="11"/>
  <c r="AK244" i="11"/>
  <c r="AA245" i="11"/>
  <c r="AJ245" i="11"/>
  <c r="Z246" i="11"/>
  <c r="AL244" i="11"/>
  <c r="AB245" i="11"/>
  <c r="AN244" i="11"/>
  <c r="AD245" i="11"/>
  <c r="AO244" i="11"/>
  <c r="AE245" i="11"/>
  <c r="AQ244" i="11"/>
  <c r="AG245" i="11"/>
  <c r="AI244" i="11"/>
  <c r="Y245" i="11"/>
  <c r="M243" i="11"/>
  <c r="C244" i="11"/>
  <c r="S243" i="11"/>
  <c r="I244" i="11"/>
  <c r="L243" i="11"/>
  <c r="B244" i="11"/>
  <c r="P243" i="11"/>
  <c r="F244" i="11"/>
  <c r="K243" i="11"/>
  <c r="A244" i="11"/>
  <c r="O243" i="11"/>
  <c r="E244" i="11"/>
  <c r="Q244" i="11"/>
  <c r="G245" i="11"/>
  <c r="N243" i="11"/>
  <c r="D244" i="11"/>
  <c r="R243" i="11"/>
  <c r="H244" i="11"/>
  <c r="T245" i="11"/>
  <c r="J246" i="11"/>
  <c r="AP245" i="11" l="1"/>
  <c r="AF246" i="11"/>
  <c r="AH245" i="11"/>
  <c r="X246" i="11"/>
  <c r="AM245" i="11"/>
  <c r="AC246" i="11"/>
  <c r="AI245" i="11"/>
  <c r="Y246" i="11"/>
  <c r="AL245" i="11"/>
  <c r="AB246" i="11"/>
  <c r="AJ246" i="11"/>
  <c r="Z247" i="11"/>
  <c r="AO245" i="11"/>
  <c r="AE246" i="11"/>
  <c r="AQ245" i="11"/>
  <c r="AG246" i="11"/>
  <c r="AN245" i="11"/>
  <c r="AD246" i="11"/>
  <c r="AK245" i="11"/>
  <c r="AA246" i="11"/>
  <c r="S244" i="11"/>
  <c r="I245" i="11"/>
  <c r="N244" i="11"/>
  <c r="D245" i="11"/>
  <c r="P244" i="11"/>
  <c r="F245" i="11"/>
  <c r="Q245" i="11"/>
  <c r="G246" i="11"/>
  <c r="R244" i="11"/>
  <c r="H245" i="11"/>
  <c r="M244" i="11"/>
  <c r="C245" i="11"/>
  <c r="L244" i="11"/>
  <c r="B245" i="11"/>
  <c r="T246" i="11"/>
  <c r="J247" i="11"/>
  <c r="O244" i="11"/>
  <c r="E245" i="11"/>
  <c r="K244" i="11"/>
  <c r="A245" i="11"/>
  <c r="AC247" i="11" l="1"/>
  <c r="AM246" i="11"/>
  <c r="AH246" i="11"/>
  <c r="X247" i="11"/>
  <c r="AP246" i="11"/>
  <c r="AF247" i="11"/>
  <c r="AN246" i="11"/>
  <c r="AD247" i="11"/>
  <c r="AJ247" i="11"/>
  <c r="Z248" i="11"/>
  <c r="AL246" i="11"/>
  <c r="AB247" i="11"/>
  <c r="AQ246" i="11"/>
  <c r="AG247" i="11"/>
  <c r="AK246" i="11"/>
  <c r="AA247" i="11"/>
  <c r="AO246" i="11"/>
  <c r="AE247" i="11"/>
  <c r="AI246" i="11"/>
  <c r="Y247" i="11"/>
  <c r="Q246" i="11"/>
  <c r="G247" i="11"/>
  <c r="L245" i="11"/>
  <c r="B246" i="11"/>
  <c r="P245" i="11"/>
  <c r="F246" i="11"/>
  <c r="M245" i="11"/>
  <c r="C246" i="11"/>
  <c r="T247" i="11"/>
  <c r="J248" i="11"/>
  <c r="K245" i="11"/>
  <c r="A246" i="11"/>
  <c r="O245" i="11"/>
  <c r="E246" i="11"/>
  <c r="R245" i="11"/>
  <c r="H246" i="11"/>
  <c r="S245" i="11"/>
  <c r="I246" i="11"/>
  <c r="N245" i="11"/>
  <c r="D246" i="11"/>
  <c r="AP247" i="11" l="1"/>
  <c r="AF248" i="11"/>
  <c r="AH247" i="11"/>
  <c r="X248" i="11"/>
  <c r="AM247" i="11"/>
  <c r="AC248" i="11"/>
  <c r="AO247" i="11"/>
  <c r="AE248" i="11"/>
  <c r="AL247" i="11"/>
  <c r="AB248" i="11"/>
  <c r="AK247" i="11"/>
  <c r="AA248" i="11"/>
  <c r="AJ248" i="11"/>
  <c r="Z249" i="11"/>
  <c r="AI247" i="11"/>
  <c r="Y248" i="11"/>
  <c r="AN247" i="11"/>
  <c r="AD248" i="11"/>
  <c r="AQ247" i="11"/>
  <c r="AG248" i="11"/>
  <c r="P246" i="11"/>
  <c r="F247" i="11"/>
  <c r="L246" i="11"/>
  <c r="B247" i="11"/>
  <c r="O246" i="11"/>
  <c r="E247" i="11"/>
  <c r="R246" i="11"/>
  <c r="H247" i="11"/>
  <c r="S246" i="11"/>
  <c r="I247" i="11"/>
  <c r="Q247" i="11"/>
  <c r="G248" i="11"/>
  <c r="M246" i="11"/>
  <c r="C247" i="11"/>
  <c r="N246" i="11"/>
  <c r="D247" i="11"/>
  <c r="K246" i="11"/>
  <c r="A247" i="11"/>
  <c r="T248" i="11"/>
  <c r="J249" i="11"/>
  <c r="AM248" i="11" l="1"/>
  <c r="AC249" i="11"/>
  <c r="AP248" i="11"/>
  <c r="AF249" i="11"/>
  <c r="X249" i="11"/>
  <c r="AH248" i="11"/>
  <c r="AN248" i="11"/>
  <c r="AD249" i="11"/>
  <c r="AJ249" i="11"/>
  <c r="Z250" i="11"/>
  <c r="AJ250" i="11" s="1"/>
  <c r="AI248" i="11"/>
  <c r="Y249" i="11"/>
  <c r="AL248" i="11"/>
  <c r="AB249" i="11"/>
  <c r="AO248" i="11"/>
  <c r="AE249" i="11"/>
  <c r="AK248" i="11"/>
  <c r="AA249" i="11"/>
  <c r="AQ248" i="11"/>
  <c r="AG249" i="11"/>
  <c r="N247" i="11"/>
  <c r="D248" i="11"/>
  <c r="O247" i="11"/>
  <c r="E248" i="11"/>
  <c r="L247" i="11"/>
  <c r="B248" i="11"/>
  <c r="R247" i="11"/>
  <c r="H248" i="11"/>
  <c r="T249" i="11"/>
  <c r="J250" i="11"/>
  <c r="T250" i="11" s="1"/>
  <c r="S247" i="11"/>
  <c r="I248" i="11"/>
  <c r="P247" i="11"/>
  <c r="F248" i="11"/>
  <c r="M247" i="11"/>
  <c r="C248" i="11"/>
  <c r="Q248" i="11"/>
  <c r="G249" i="11"/>
  <c r="K247" i="11"/>
  <c r="A248" i="11"/>
  <c r="AM249" i="11" l="1"/>
  <c r="AC250" i="11"/>
  <c r="AM250" i="11" s="1"/>
  <c r="AH249" i="11"/>
  <c r="X250" i="11"/>
  <c r="AH250" i="11" s="1"/>
  <c r="AP249" i="11"/>
  <c r="AF250" i="11"/>
  <c r="AP250" i="11" s="1"/>
  <c r="AL249" i="11"/>
  <c r="AB250" i="11"/>
  <c r="AL250" i="11" s="1"/>
  <c r="AQ249" i="11"/>
  <c r="AG250" i="11"/>
  <c r="AQ250" i="11" s="1"/>
  <c r="AI249" i="11"/>
  <c r="Y250" i="11"/>
  <c r="AI250" i="11" s="1"/>
  <c r="AO249" i="11"/>
  <c r="AE250" i="11"/>
  <c r="AO250" i="11" s="1"/>
  <c r="AN249" i="11"/>
  <c r="AD250" i="11"/>
  <c r="AN250" i="11" s="1"/>
  <c r="AK249" i="11"/>
  <c r="AA250" i="11"/>
  <c r="AK250" i="11" s="1"/>
  <c r="M248" i="11"/>
  <c r="C249" i="11"/>
  <c r="P248" i="11"/>
  <c r="F249" i="11"/>
  <c r="K248" i="11"/>
  <c r="A249" i="11"/>
  <c r="S248" i="11"/>
  <c r="I249" i="11"/>
  <c r="O248" i="11"/>
  <c r="E249" i="11"/>
  <c r="R248" i="11"/>
  <c r="H249" i="11"/>
  <c r="L248" i="11"/>
  <c r="B249" i="11"/>
  <c r="N248" i="11"/>
  <c r="D249" i="11"/>
  <c r="Q249" i="11"/>
  <c r="G250" i="11"/>
  <c r="Q250" i="11" s="1"/>
  <c r="E5" i="9" l="1"/>
  <c r="F5" i="9"/>
  <c r="E7" i="9"/>
  <c r="F7" i="9"/>
  <c r="F6" i="9"/>
  <c r="E6" i="9"/>
  <c r="E8" i="9"/>
  <c r="F10" i="9"/>
  <c r="F8" i="9"/>
  <c r="E9" i="9"/>
  <c r="E10" i="9"/>
  <c r="F11" i="9"/>
  <c r="F9" i="9"/>
  <c r="S249" i="11"/>
  <c r="I250" i="11"/>
  <c r="S250" i="11" s="1"/>
  <c r="P249" i="11"/>
  <c r="F250" i="11"/>
  <c r="P250" i="11" s="1"/>
  <c r="K249" i="11"/>
  <c r="A250" i="11"/>
  <c r="K250" i="11" s="1"/>
  <c r="R249" i="11"/>
  <c r="H250" i="11"/>
  <c r="R250" i="11" s="1"/>
  <c r="M249" i="11"/>
  <c r="C250" i="11"/>
  <c r="M250" i="11" s="1"/>
  <c r="N249" i="11"/>
  <c r="D250" i="11"/>
  <c r="N250" i="11" s="1"/>
  <c r="L249" i="11"/>
  <c r="B250" i="11"/>
  <c r="L250" i="11" s="1"/>
  <c r="O249" i="11"/>
  <c r="E250" i="11"/>
  <c r="O250" i="11" s="1"/>
  <c r="M82" i="9"/>
  <c r="M61" i="9"/>
  <c r="M21" i="9"/>
  <c r="N7" i="9"/>
  <c r="N83" i="9"/>
  <c r="N30" i="9"/>
  <c r="M13" i="9"/>
  <c r="U10" i="9"/>
  <c r="M55" i="9"/>
  <c r="N23" i="9"/>
  <c r="M74" i="9"/>
  <c r="E47" i="9"/>
  <c r="M47" i="9"/>
  <c r="M7" i="9"/>
  <c r="N70" i="9"/>
  <c r="N21" i="9"/>
  <c r="N40" i="9"/>
  <c r="N77" i="9"/>
  <c r="N29" i="9"/>
  <c r="N45" i="9"/>
  <c r="M29" i="9"/>
  <c r="M42" i="9"/>
  <c r="V8" i="9"/>
  <c r="M24" i="9"/>
  <c r="M39" i="9"/>
  <c r="M83" i="9"/>
  <c r="N22" i="9"/>
  <c r="N54" i="9"/>
  <c r="F73" i="9"/>
  <c r="F63" i="9"/>
  <c r="M28" i="9"/>
  <c r="N80" i="9"/>
  <c r="M34" i="9"/>
  <c r="M76" i="9"/>
  <c r="M5" i="9"/>
  <c r="N84" i="9"/>
  <c r="N38" i="9"/>
  <c r="M80" i="9"/>
  <c r="M37" i="9"/>
  <c r="E38" i="9"/>
  <c r="M56" i="9"/>
  <c r="N46" i="9"/>
  <c r="N59" i="9"/>
  <c r="M8" i="9"/>
  <c r="M64" i="9"/>
  <c r="M18" i="9"/>
  <c r="M27" i="9"/>
  <c r="N33" i="9"/>
  <c r="N47" i="9"/>
  <c r="N43" i="9"/>
  <c r="N32" i="9"/>
  <c r="N72" i="9"/>
  <c r="M53" i="9"/>
  <c r="M23" i="9"/>
  <c r="N81" i="9"/>
  <c r="F74" i="9"/>
  <c r="M16" i="9"/>
  <c r="M32" i="9"/>
  <c r="V82" i="9"/>
  <c r="U74" i="9"/>
  <c r="M26" i="9"/>
  <c r="M63" i="9"/>
  <c r="N61" i="9"/>
  <c r="M71" i="9"/>
  <c r="V40" i="9"/>
  <c r="N51" i="9"/>
  <c r="N37" i="9"/>
  <c r="M69" i="9"/>
  <c r="N62" i="9"/>
  <c r="N36" i="9"/>
  <c r="F19" i="9"/>
  <c r="M65" i="9"/>
  <c r="N69" i="9"/>
  <c r="F60" i="9"/>
  <c r="N64" i="9"/>
  <c r="M15" i="9"/>
  <c r="N52" i="9"/>
  <c r="N82" i="9"/>
  <c r="N48" i="9"/>
  <c r="N14" i="9"/>
  <c r="F44" i="9"/>
  <c r="M35" i="9"/>
  <c r="V28" i="9"/>
  <c r="M40" i="9"/>
  <c r="M72" i="9"/>
  <c r="N8" i="9"/>
  <c r="M41" i="9"/>
  <c r="N31" i="9"/>
  <c r="M10" i="9"/>
  <c r="N17" i="9"/>
  <c r="N73" i="9"/>
  <c r="M48" i="9"/>
  <c r="N6" i="9"/>
  <c r="N24" i="9"/>
  <c r="N56" i="9"/>
  <c r="M14" i="9"/>
  <c r="M49" i="9"/>
  <c r="F35" i="9"/>
  <c r="F36" i="9"/>
  <c r="U37" i="9"/>
  <c r="E72" i="9"/>
  <c r="F68" i="9"/>
  <c r="M51" i="9"/>
  <c r="E37" i="9"/>
  <c r="F13" i="9"/>
  <c r="M57" i="9"/>
  <c r="N42" i="9"/>
  <c r="V11" i="9"/>
  <c r="F23" i="9"/>
  <c r="E12" i="9"/>
  <c r="U25" i="9"/>
  <c r="E48" i="9"/>
  <c r="V7" i="9"/>
  <c r="V35" i="9"/>
  <c r="N63" i="9"/>
  <c r="N11" i="9"/>
  <c r="M58" i="9"/>
  <c r="N28" i="9"/>
  <c r="F53" i="9"/>
  <c r="F41" i="9"/>
  <c r="U49" i="9"/>
  <c r="U28" i="9"/>
  <c r="E84" i="9"/>
  <c r="V61" i="9"/>
  <c r="F77" i="9"/>
  <c r="F39" i="9"/>
  <c r="N41" i="9"/>
  <c r="E17" i="9"/>
  <c r="U6" i="9"/>
  <c r="E34" i="9"/>
  <c r="E52" i="9"/>
  <c r="M31" i="9"/>
  <c r="M12" i="9"/>
  <c r="M75" i="9"/>
  <c r="F31" i="9"/>
  <c r="E19" i="9"/>
  <c r="F80" i="9"/>
  <c r="E33" i="9"/>
  <c r="V20" i="9"/>
  <c r="U69" i="9"/>
  <c r="E65" i="9"/>
  <c r="V29" i="9"/>
  <c r="N20" i="9"/>
  <c r="E27" i="9"/>
  <c r="M20" i="9"/>
  <c r="E61" i="9"/>
  <c r="E82" i="9"/>
  <c r="V60" i="9"/>
  <c r="F52" i="9"/>
  <c r="V24" i="9"/>
  <c r="E26" i="9"/>
  <c r="E60" i="9"/>
  <c r="F62" i="9"/>
  <c r="M43" i="9"/>
  <c r="N26" i="9"/>
  <c r="N57" i="9"/>
  <c r="M45" i="9"/>
  <c r="V26" i="9"/>
  <c r="M62" i="9"/>
  <c r="E75" i="9"/>
  <c r="U59" i="9"/>
  <c r="U46" i="9"/>
  <c r="F25" i="9"/>
  <c r="E70" i="9"/>
  <c r="N12" i="9"/>
  <c r="F17" i="9"/>
  <c r="N58" i="9"/>
  <c r="F24" i="9"/>
  <c r="E46" i="9"/>
  <c r="U13" i="9"/>
  <c r="V58" i="9"/>
  <c r="N76" i="9"/>
  <c r="F42" i="9"/>
  <c r="M50" i="9"/>
  <c r="M66" i="9"/>
  <c r="M81" i="9"/>
  <c r="N9" i="9"/>
  <c r="F47" i="9"/>
  <c r="E81" i="9"/>
  <c r="E42" i="9"/>
  <c r="V59" i="9"/>
  <c r="U45" i="9"/>
  <c r="V45" i="9"/>
  <c r="E24" i="9"/>
  <c r="E76" i="9"/>
  <c r="M70" i="9"/>
  <c r="M17" i="9"/>
  <c r="U60" i="9"/>
  <c r="F14" i="9"/>
  <c r="F83" i="9"/>
  <c r="E50" i="9"/>
  <c r="E69" i="9"/>
  <c r="E44" i="9"/>
  <c r="U29" i="9"/>
  <c r="F72" i="9"/>
  <c r="U56" i="9"/>
  <c r="V72" i="9"/>
  <c r="M25" i="9"/>
  <c r="F67" i="9"/>
  <c r="N16" i="9"/>
  <c r="N35" i="9"/>
  <c r="M73" i="9"/>
  <c r="F28" i="9"/>
  <c r="V63" i="9"/>
  <c r="E18" i="9"/>
  <c r="F18" i="9"/>
  <c r="V67" i="9"/>
  <c r="E54" i="9"/>
  <c r="E22" i="9"/>
  <c r="E29" i="9"/>
  <c r="E83" i="9"/>
  <c r="N67" i="9"/>
  <c r="V15" i="9"/>
  <c r="E68" i="9"/>
  <c r="F51" i="9"/>
  <c r="U42" i="9"/>
  <c r="U50" i="9"/>
  <c r="V54" i="9"/>
  <c r="F78" i="9"/>
  <c r="E11" i="9"/>
  <c r="F38" i="9"/>
  <c r="N71" i="9"/>
  <c r="M33" i="9"/>
  <c r="E56" i="9"/>
  <c r="F21" i="9"/>
  <c r="U55" i="9"/>
  <c r="U77" i="9"/>
  <c r="V50" i="9"/>
  <c r="F45" i="9"/>
  <c r="F59" i="9"/>
  <c r="E77" i="9"/>
  <c r="E40" i="9"/>
  <c r="E49" i="9"/>
  <c r="V32" i="9"/>
  <c r="V36" i="9"/>
  <c r="U81" i="9"/>
  <c r="U33" i="9"/>
  <c r="U20" i="9"/>
  <c r="E74" i="9"/>
  <c r="E62" i="9"/>
  <c r="N44" i="9"/>
  <c r="M84" i="9"/>
  <c r="M9" i="9"/>
  <c r="N15" i="9"/>
  <c r="V16" i="9"/>
  <c r="E55" i="9"/>
  <c r="U14" i="9"/>
  <c r="V49" i="9"/>
  <c r="U15" i="9"/>
  <c r="V73" i="9"/>
  <c r="V55" i="9"/>
  <c r="E32" i="9"/>
  <c r="E41" i="9"/>
  <c r="M59" i="9"/>
  <c r="N65" i="9"/>
  <c r="M11" i="9"/>
  <c r="M30" i="9"/>
  <c r="N78" i="9"/>
  <c r="F26" i="9"/>
  <c r="U12" i="9"/>
  <c r="E35" i="9"/>
  <c r="V33" i="9"/>
  <c r="F43" i="9"/>
  <c r="V46" i="9"/>
  <c r="U32" i="9"/>
  <c r="F57" i="9"/>
  <c r="U36" i="9"/>
  <c r="F69" i="9"/>
  <c r="M67" i="9"/>
  <c r="F30" i="9"/>
  <c r="E45" i="9"/>
  <c r="V41" i="9"/>
  <c r="V42" i="9"/>
  <c r="U84" i="9"/>
  <c r="U41" i="9"/>
  <c r="F54" i="9"/>
  <c r="M77" i="9"/>
  <c r="N5" i="9"/>
  <c r="N25" i="9"/>
  <c r="M54" i="9"/>
  <c r="N13" i="9"/>
  <c r="F15" i="9"/>
  <c r="F55" i="9"/>
  <c r="U68" i="9"/>
  <c r="V18" i="9"/>
  <c r="E66" i="9"/>
  <c r="V21" i="9"/>
  <c r="U9" i="9"/>
  <c r="F84" i="9"/>
  <c r="U54" i="9"/>
  <c r="M46" i="9"/>
  <c r="U8" i="9"/>
  <c r="V77" i="9"/>
  <c r="U16" i="9"/>
  <c r="E57" i="9"/>
  <c r="N39" i="9"/>
  <c r="M6" i="9"/>
  <c r="M60" i="9"/>
  <c r="N60" i="9"/>
  <c r="N74" i="9"/>
  <c r="E36" i="9"/>
  <c r="F70" i="9"/>
  <c r="V75" i="9"/>
  <c r="F33" i="9"/>
  <c r="E25" i="9"/>
  <c r="E51" i="9"/>
  <c r="E15" i="9"/>
  <c r="F56" i="9"/>
  <c r="F61" i="9"/>
  <c r="U47" i="9"/>
  <c r="F58" i="9"/>
  <c r="F50" i="9"/>
  <c r="V51" i="9"/>
  <c r="U19" i="9"/>
  <c r="U52" i="9"/>
  <c r="U5" i="9"/>
  <c r="F22" i="9"/>
  <c r="N49" i="9"/>
  <c r="N55" i="9"/>
  <c r="M36" i="9"/>
  <c r="M38" i="9"/>
  <c r="F16" i="9"/>
  <c r="E79" i="9"/>
  <c r="V38" i="9"/>
  <c r="U40" i="9"/>
  <c r="V27" i="9"/>
  <c r="V76" i="9"/>
  <c r="U18" i="9"/>
  <c r="U67" i="9"/>
  <c r="V19" i="9"/>
  <c r="U22" i="9"/>
  <c r="M19" i="9"/>
  <c r="N27" i="9"/>
  <c r="N79" i="9"/>
  <c r="M22" i="9"/>
  <c r="N18" i="9"/>
  <c r="U23" i="9"/>
  <c r="E78" i="9"/>
  <c r="E63" i="9"/>
  <c r="U62" i="9"/>
  <c r="E14" i="9"/>
  <c r="F20" i="9"/>
  <c r="E67" i="9"/>
  <c r="E39" i="9"/>
  <c r="E16" i="9"/>
  <c r="M44" i="9"/>
  <c r="F79" i="9"/>
  <c r="U34" i="9"/>
  <c r="V62" i="9"/>
  <c r="U24" i="9"/>
  <c r="V66" i="9"/>
  <c r="U72" i="9"/>
  <c r="U63" i="9"/>
  <c r="U57" i="9"/>
  <c r="V17" i="9"/>
  <c r="N53" i="9"/>
  <c r="M78" i="9"/>
  <c r="N68" i="9"/>
  <c r="N34" i="9"/>
  <c r="U78" i="9"/>
  <c r="E80" i="9"/>
  <c r="E13" i="9"/>
  <c r="E58" i="9"/>
  <c r="V71" i="9"/>
  <c r="V74" i="9"/>
  <c r="E20" i="9"/>
  <c r="E73" i="9"/>
  <c r="U65" i="9"/>
  <c r="F29" i="9"/>
  <c r="U38" i="9"/>
  <c r="U7" i="9"/>
  <c r="V81" i="9"/>
  <c r="V10" i="9"/>
  <c r="V23" i="9"/>
  <c r="F48" i="9"/>
  <c r="E23" i="9"/>
  <c r="E28" i="9"/>
  <c r="N19" i="9"/>
  <c r="N75" i="9"/>
  <c r="N10" i="9"/>
  <c r="N50" i="9"/>
  <c r="F12" i="9"/>
  <c r="V43" i="9"/>
  <c r="V9" i="9"/>
  <c r="F76" i="9"/>
  <c r="E30" i="9"/>
  <c r="F64" i="9"/>
  <c r="E21" i="9"/>
  <c r="F27" i="9"/>
  <c r="E43" i="9"/>
  <c r="N66" i="9"/>
  <c r="F46" i="9"/>
  <c r="E71" i="9"/>
  <c r="V78" i="9"/>
  <c r="V64" i="9"/>
  <c r="V53" i="9"/>
  <c r="V34" i="9"/>
  <c r="V44" i="9"/>
  <c r="U58" i="9"/>
  <c r="V5" i="9"/>
  <c r="V6" i="9"/>
  <c r="F65" i="9"/>
  <c r="F37" i="9"/>
  <c r="V12" i="9"/>
  <c r="V22" i="9"/>
  <c r="U30" i="9"/>
  <c r="V48" i="9"/>
  <c r="U43" i="9"/>
  <c r="V79" i="9"/>
  <c r="V65" i="9"/>
  <c r="V68" i="9"/>
  <c r="U82" i="9"/>
  <c r="V30" i="9"/>
  <c r="V14" i="9"/>
  <c r="F32" i="9"/>
  <c r="F49" i="9"/>
  <c r="U51" i="9"/>
  <c r="F71" i="9"/>
  <c r="U76" i="9"/>
  <c r="U83" i="9"/>
  <c r="U44" i="9"/>
  <c r="U27" i="9"/>
  <c r="V57" i="9"/>
  <c r="V83" i="9"/>
  <c r="U80" i="9"/>
  <c r="U53" i="9"/>
  <c r="E53" i="9"/>
  <c r="V13" i="9"/>
  <c r="U11" i="9"/>
  <c r="F34" i="9"/>
  <c r="F81" i="9"/>
  <c r="M68" i="9"/>
  <c r="U70" i="9"/>
  <c r="V84" i="9"/>
  <c r="V70" i="9"/>
  <c r="U35" i="9"/>
  <c r="U64" i="9"/>
  <c r="U39" i="9"/>
  <c r="F75" i="9"/>
  <c r="E59" i="9"/>
  <c r="V47" i="9"/>
  <c r="U79" i="9"/>
  <c r="U26" i="9"/>
  <c r="M52" i="9"/>
  <c r="V56" i="9"/>
  <c r="U61" i="9"/>
  <c r="U21" i="9"/>
  <c r="U66" i="9"/>
  <c r="V69" i="9"/>
  <c r="V25" i="9"/>
  <c r="F66" i="9"/>
  <c r="F82" i="9"/>
  <c r="V39" i="9"/>
  <c r="E64" i="9"/>
  <c r="M79" i="9"/>
  <c r="U71" i="9"/>
  <c r="U31" i="9"/>
  <c r="V80" i="9"/>
  <c r="V31" i="9"/>
  <c r="U17" i="9"/>
  <c r="V52" i="9"/>
  <c r="E31" i="9"/>
  <c r="F40" i="9"/>
  <c r="U75" i="9"/>
  <c r="U48" i="9"/>
  <c r="U73" i="9"/>
  <c r="V37" i="9"/>
  <c r="B5" i="9" l="1"/>
  <c r="C5" i="9"/>
  <c r="B24" i="9"/>
  <c r="B35" i="9"/>
  <c r="S76" i="9"/>
  <c r="R82" i="9"/>
  <c r="J83" i="9"/>
  <c r="K51" i="9"/>
  <c r="C75" i="9"/>
  <c r="S68" i="9"/>
  <c r="R5" i="9"/>
  <c r="R55" i="9"/>
  <c r="J66" i="9"/>
  <c r="C70" i="9"/>
  <c r="B14" i="9"/>
  <c r="R68" i="9"/>
  <c r="K75" i="9"/>
  <c r="C21" i="9"/>
  <c r="S75" i="9"/>
  <c r="K64" i="9"/>
  <c r="J21" i="9"/>
  <c r="K26" i="9"/>
  <c r="B70" i="9"/>
  <c r="K9" i="9"/>
  <c r="C51" i="9"/>
  <c r="S40" i="9"/>
  <c r="S80" i="9"/>
  <c r="S47" i="9"/>
  <c r="R32" i="9"/>
  <c r="R48" i="9"/>
  <c r="B28" i="9"/>
  <c r="S11" i="9"/>
  <c r="C83" i="9"/>
  <c r="S44" i="9"/>
  <c r="R40" i="9"/>
  <c r="R24" i="9"/>
  <c r="B38" i="9"/>
  <c r="J19" i="9"/>
  <c r="C9" i="9"/>
  <c r="B63" i="9"/>
  <c r="J75" i="9"/>
  <c r="B59" i="9"/>
  <c r="K46" i="9"/>
  <c r="R42" i="9"/>
  <c r="B12" i="9"/>
  <c r="S36" i="9"/>
  <c r="K16" i="9"/>
  <c r="J41" i="9"/>
  <c r="S83" i="9"/>
  <c r="K13" i="9"/>
  <c r="S26" i="9"/>
  <c r="J37" i="9"/>
  <c r="R39" i="9"/>
  <c r="K72" i="9"/>
  <c r="J29" i="9"/>
  <c r="C69" i="9"/>
  <c r="R70" i="9"/>
  <c r="R35" i="9"/>
  <c r="K67" i="9"/>
  <c r="C84" i="9"/>
  <c r="R17" i="9"/>
  <c r="R16" i="9"/>
  <c r="S77" i="9"/>
  <c r="S59" i="9"/>
  <c r="S22" i="9"/>
  <c r="C71" i="9"/>
  <c r="S27" i="9"/>
  <c r="K7" i="9"/>
  <c r="R81" i="9"/>
  <c r="S78" i="9"/>
  <c r="S19" i="9"/>
  <c r="S52" i="9"/>
  <c r="J5" i="9"/>
  <c r="J56" i="9"/>
  <c r="C68" i="9"/>
  <c r="B64" i="9"/>
  <c r="S21" i="9"/>
  <c r="K65" i="9"/>
  <c r="R75" i="9"/>
  <c r="C55" i="9"/>
  <c r="R65" i="9"/>
  <c r="K38" i="9"/>
  <c r="J11" i="9"/>
  <c r="B30" i="9"/>
  <c r="J12" i="9"/>
  <c r="J68" i="9"/>
  <c r="S30" i="9"/>
  <c r="J50" i="9"/>
  <c r="K81" i="9"/>
  <c r="K63" i="9"/>
  <c r="R60" i="9"/>
  <c r="R36" i="9"/>
  <c r="J47" i="9"/>
  <c r="C6" i="9"/>
  <c r="C33" i="9"/>
  <c r="R63" i="9"/>
  <c r="C67" i="9"/>
  <c r="C62" i="9"/>
  <c r="R27" i="9"/>
  <c r="B21" i="9"/>
  <c r="J10" i="9"/>
  <c r="S45" i="9"/>
  <c r="S69" i="9"/>
  <c r="B10" i="9"/>
  <c r="C44" i="9"/>
  <c r="K55" i="9"/>
  <c r="S79" i="9"/>
  <c r="R77" i="9"/>
  <c r="K25" i="9"/>
  <c r="S73" i="9"/>
  <c r="R72" i="9"/>
  <c r="B46" i="9"/>
  <c r="K60" i="9"/>
  <c r="B52" i="9"/>
  <c r="B55" i="9"/>
  <c r="B6" i="9"/>
  <c r="B78" i="9"/>
  <c r="C14" i="9"/>
  <c r="K19" i="9"/>
  <c r="J26" i="9"/>
  <c r="J74" i="9"/>
  <c r="J36" i="9"/>
  <c r="C27" i="9"/>
  <c r="B61" i="9"/>
  <c r="R37" i="9"/>
  <c r="S72" i="9"/>
  <c r="J54" i="9"/>
  <c r="R45" i="9"/>
  <c r="R11" i="9"/>
  <c r="S12" i="9"/>
  <c r="C24" i="9"/>
  <c r="S6" i="9"/>
  <c r="R18" i="9"/>
  <c r="K68" i="9"/>
  <c r="R23" i="9"/>
  <c r="R25" i="9"/>
  <c r="S32" i="9"/>
  <c r="B37" i="9"/>
  <c r="S71" i="9"/>
  <c r="K17" i="9"/>
  <c r="B62" i="9"/>
  <c r="B27" i="9"/>
  <c r="R29" i="9"/>
  <c r="J55" i="9"/>
  <c r="S53" i="9"/>
  <c r="J46" i="9"/>
  <c r="S13" i="9"/>
  <c r="B65" i="9"/>
  <c r="R47" i="9"/>
  <c r="R67" i="9"/>
  <c r="B19" i="9"/>
  <c r="K42" i="9"/>
  <c r="K15" i="9"/>
  <c r="B11" i="9"/>
  <c r="J45" i="9"/>
  <c r="B39" i="9"/>
  <c r="C30" i="9"/>
  <c r="J18" i="9"/>
  <c r="J48" i="9"/>
  <c r="J23" i="9"/>
  <c r="J79" i="9"/>
  <c r="S67" i="9"/>
  <c r="J53" i="9"/>
  <c r="C26" i="9"/>
  <c r="R49" i="9"/>
  <c r="R13" i="9"/>
  <c r="K62" i="9"/>
  <c r="J69" i="9"/>
  <c r="B84" i="9"/>
  <c r="K33" i="9"/>
  <c r="B56" i="9"/>
  <c r="R84" i="9"/>
  <c r="K80" i="9"/>
  <c r="S37" i="9"/>
  <c r="J70" i="9"/>
  <c r="K24" i="9"/>
  <c r="C43" i="9"/>
  <c r="R28" i="9"/>
  <c r="K84" i="9"/>
  <c r="R57" i="9"/>
  <c r="R30" i="9"/>
  <c r="S51" i="9"/>
  <c r="S14" i="9"/>
  <c r="S35" i="9"/>
  <c r="C15" i="9"/>
  <c r="C28" i="9"/>
  <c r="S49" i="9"/>
  <c r="R6" i="9"/>
  <c r="R58" i="9"/>
  <c r="C40" i="9"/>
  <c r="S43" i="9"/>
  <c r="R62" i="9"/>
  <c r="J25" i="9"/>
  <c r="C35" i="9"/>
  <c r="R43" i="9"/>
  <c r="B45" i="9"/>
  <c r="B77" i="9"/>
  <c r="C7" i="9"/>
  <c r="B47" i="9"/>
  <c r="S5" i="9"/>
  <c r="S24" i="9"/>
  <c r="K34" i="9"/>
  <c r="R52" i="9"/>
  <c r="R66" i="9"/>
  <c r="B76" i="9"/>
  <c r="K73" i="9"/>
  <c r="J8" i="9"/>
  <c r="S63" i="9"/>
  <c r="R7" i="9"/>
  <c r="K18" i="9"/>
  <c r="S60" i="9"/>
  <c r="B71" i="9"/>
  <c r="K58" i="9"/>
  <c r="S56" i="9"/>
  <c r="C78" i="9"/>
  <c r="J43" i="9"/>
  <c r="J73" i="9"/>
  <c r="S61" i="9"/>
  <c r="B57" i="9"/>
  <c r="S41" i="9"/>
  <c r="K61" i="9"/>
  <c r="K41" i="9"/>
  <c r="B69" i="9"/>
  <c r="B53" i="9"/>
  <c r="K45" i="9"/>
  <c r="C31" i="9"/>
  <c r="K27" i="9"/>
  <c r="B73" i="9"/>
  <c r="C49" i="9"/>
  <c r="R34" i="9"/>
  <c r="K11" i="9"/>
  <c r="J80" i="9"/>
  <c r="J67" i="9"/>
  <c r="R22" i="9"/>
  <c r="J38" i="9"/>
  <c r="S23" i="9"/>
  <c r="S16" i="9"/>
  <c r="R20" i="9"/>
  <c r="B13" i="9"/>
  <c r="S82" i="9"/>
  <c r="C46" i="9"/>
  <c r="B22" i="9"/>
  <c r="C47" i="9"/>
  <c r="B79" i="9"/>
  <c r="R51" i="9"/>
  <c r="R80" i="9"/>
  <c r="S66" i="9"/>
  <c r="K53" i="9"/>
  <c r="R74" i="9"/>
  <c r="R76" i="9"/>
  <c r="K40" i="9"/>
  <c r="K36" i="9"/>
  <c r="B54" i="9"/>
  <c r="J84" i="9"/>
  <c r="R14" i="9"/>
  <c r="C82" i="9"/>
  <c r="C32" i="9"/>
  <c r="S33" i="9"/>
  <c r="K29" i="9"/>
  <c r="C38" i="9"/>
  <c r="R15" i="9"/>
  <c r="B75" i="9"/>
  <c r="S64" i="9"/>
  <c r="J27" i="9"/>
  <c r="J6" i="9"/>
  <c r="J76" i="9"/>
  <c r="R21" i="9"/>
  <c r="R9" i="9"/>
  <c r="K43" i="9"/>
  <c r="B23" i="9"/>
  <c r="K22" i="9"/>
  <c r="R56" i="9"/>
  <c r="C16" i="9"/>
  <c r="K28" i="9"/>
  <c r="C22" i="9"/>
  <c r="R73" i="9"/>
  <c r="K71" i="9"/>
  <c r="C60" i="9"/>
  <c r="R12" i="9"/>
  <c r="J30" i="9"/>
  <c r="B20" i="9"/>
  <c r="S39" i="9"/>
  <c r="J13" i="9"/>
  <c r="K8" i="9"/>
  <c r="S46" i="9"/>
  <c r="C61" i="9"/>
  <c r="J44" i="9"/>
  <c r="C73" i="9"/>
  <c r="B32" i="9"/>
  <c r="K83" i="9"/>
  <c r="J78" i="9"/>
  <c r="C19" i="9"/>
  <c r="R26" i="9"/>
  <c r="S42" i="9"/>
  <c r="B44" i="9"/>
  <c r="K44" i="9"/>
  <c r="S28" i="9"/>
  <c r="J34" i="9"/>
  <c r="C58" i="9"/>
  <c r="B41" i="9"/>
  <c r="C81" i="9"/>
  <c r="B51" i="9"/>
  <c r="S54" i="9"/>
  <c r="J57" i="9"/>
  <c r="S17" i="9"/>
  <c r="C66" i="9"/>
  <c r="C57" i="9"/>
  <c r="C54" i="9"/>
  <c r="C52" i="9"/>
  <c r="R31" i="9"/>
  <c r="S38" i="9"/>
  <c r="C79" i="9"/>
  <c r="J28" i="9"/>
  <c r="B29" i="9"/>
  <c r="C77" i="9"/>
  <c r="R10" i="9"/>
  <c r="B48" i="9"/>
  <c r="S20" i="9"/>
  <c r="C12" i="9"/>
  <c r="K20" i="9"/>
  <c r="R50" i="9"/>
  <c r="R33" i="9"/>
  <c r="C53" i="9"/>
  <c r="C8" i="9"/>
  <c r="S70" i="9"/>
  <c r="S62" i="9"/>
  <c r="S9" i="9"/>
  <c r="J52" i="9"/>
  <c r="K69" i="9"/>
  <c r="K56" i="9"/>
  <c r="B83" i="9"/>
  <c r="J51" i="9"/>
  <c r="J49" i="9"/>
  <c r="C37" i="9"/>
  <c r="K82" i="9"/>
  <c r="C23" i="9"/>
  <c r="R78" i="9"/>
  <c r="K52" i="9"/>
  <c r="S29" i="9"/>
  <c r="J65" i="9"/>
  <c r="C10" i="9"/>
  <c r="J14" i="9"/>
  <c r="K31" i="9"/>
  <c r="K14" i="9"/>
  <c r="R83" i="9"/>
  <c r="C39" i="9"/>
  <c r="K32" i="9"/>
  <c r="C76" i="9"/>
  <c r="J32" i="9"/>
  <c r="K23" i="9"/>
  <c r="C20" i="9"/>
  <c r="C13" i="9"/>
  <c r="K48" i="9"/>
  <c r="B34" i="9"/>
  <c r="R71" i="9"/>
  <c r="J24" i="9"/>
  <c r="J81" i="9"/>
  <c r="J31" i="9"/>
  <c r="J72" i="9"/>
  <c r="R59" i="9"/>
  <c r="K12" i="9"/>
  <c r="K78" i="9"/>
  <c r="C56" i="9"/>
  <c r="S7" i="9"/>
  <c r="K54" i="9"/>
  <c r="S65" i="9"/>
  <c r="K79" i="9"/>
  <c r="K74" i="9"/>
  <c r="B49" i="9"/>
  <c r="R46" i="9"/>
  <c r="J77" i="9"/>
  <c r="J58" i="9"/>
  <c r="J40" i="9"/>
  <c r="S25" i="9"/>
  <c r="J82" i="9"/>
  <c r="J61" i="9"/>
  <c r="K6" i="9"/>
  <c r="R8" i="9"/>
  <c r="C64" i="9"/>
  <c r="J35" i="9"/>
  <c r="B40" i="9"/>
  <c r="C63" i="9"/>
  <c r="S84" i="9"/>
  <c r="J20" i="9"/>
  <c r="K76" i="9"/>
  <c r="B25" i="9"/>
  <c r="K39" i="9"/>
  <c r="R79" i="9"/>
  <c r="J59" i="9"/>
  <c r="S8" i="9"/>
  <c r="J63" i="9"/>
  <c r="B80" i="9"/>
  <c r="R53" i="9"/>
  <c r="K57" i="9"/>
  <c r="S31" i="9"/>
  <c r="B16" i="9"/>
  <c r="R41" i="9"/>
  <c r="K5" i="9"/>
  <c r="B74" i="9"/>
  <c r="B58" i="9"/>
  <c r="K35" i="9"/>
  <c r="B60" i="9"/>
  <c r="C29" i="9"/>
  <c r="K47" i="9"/>
  <c r="J62" i="9"/>
  <c r="B82" i="9"/>
  <c r="J60" i="9"/>
  <c r="B15" i="9"/>
  <c r="S48" i="9"/>
  <c r="S57" i="9"/>
  <c r="B50" i="9"/>
  <c r="K50" i="9"/>
  <c r="S18" i="9"/>
  <c r="K21" i="9"/>
  <c r="S55" i="9"/>
  <c r="J22" i="9"/>
  <c r="B8" i="9"/>
  <c r="R61" i="9"/>
  <c r="K77" i="9"/>
  <c r="S50" i="9"/>
  <c r="B9" i="9"/>
  <c r="C17" i="9"/>
  <c r="J33" i="9"/>
  <c r="C50" i="9"/>
  <c r="S58" i="9"/>
  <c r="B18" i="9"/>
  <c r="R69" i="9"/>
  <c r="K66" i="9"/>
  <c r="S74" i="9"/>
  <c r="S34" i="9"/>
  <c r="C80" i="9"/>
  <c r="K49" i="9"/>
  <c r="C41" i="9"/>
  <c r="B7" i="9"/>
  <c r="B66" i="9"/>
  <c r="B26" i="9"/>
  <c r="J7" i="9"/>
  <c r="B33" i="9"/>
  <c r="J42" i="9"/>
  <c r="R54" i="9"/>
  <c r="K30" i="9"/>
  <c r="R19" i="9"/>
  <c r="J15" i="9"/>
  <c r="B67" i="9"/>
  <c r="C65" i="9"/>
  <c r="K70" i="9"/>
  <c r="B31" i="9"/>
  <c r="K37" i="9"/>
  <c r="B72" i="9"/>
  <c r="S10" i="9"/>
  <c r="J71" i="9"/>
  <c r="B36" i="9"/>
  <c r="J16" i="9"/>
  <c r="J64" i="9"/>
  <c r="J17" i="9"/>
  <c r="B81" i="9"/>
  <c r="S81" i="9"/>
  <c r="C74" i="9"/>
  <c r="J9" i="9"/>
  <c r="B43" i="9"/>
  <c r="K59" i="9"/>
  <c r="C25" i="9"/>
  <c r="R44" i="9"/>
  <c r="S15" i="9"/>
  <c r="B42" i="9"/>
  <c r="C48" i="9"/>
  <c r="R38" i="9"/>
  <c r="J39" i="9"/>
  <c r="K10" i="9"/>
  <c r="C59" i="9"/>
  <c r="B68" i="9"/>
  <c r="R64" i="9"/>
  <c r="C45" i="9"/>
  <c r="C42" i="9"/>
  <c r="C36" i="9"/>
  <c r="C11" i="9"/>
  <c r="B17" i="9"/>
  <c r="C72" i="9"/>
  <c r="C18" i="9"/>
  <c r="C34" i="9"/>
  <c r="E27" i="3" l="1"/>
  <c r="D30" i="3"/>
  <c r="B30" i="3" s="1"/>
  <c r="I30" i="3"/>
  <c r="H33" i="3"/>
  <c r="E35" i="3"/>
  <c r="F37" i="3"/>
  <c r="D38" i="3"/>
  <c r="B38" i="3" s="1"/>
  <c r="I38" i="3"/>
  <c r="G40" i="3"/>
  <c r="H41" i="3"/>
  <c r="E43" i="3"/>
  <c r="F45" i="3"/>
  <c r="D46" i="3"/>
  <c r="B46" i="3" s="1"/>
  <c r="I46" i="3"/>
  <c r="G48" i="3"/>
  <c r="E51" i="3"/>
  <c r="F53" i="3"/>
  <c r="D54" i="3"/>
  <c r="B54" i="3" s="1"/>
  <c r="I54" i="3"/>
  <c r="G56" i="3"/>
  <c r="H57" i="3"/>
  <c r="E59" i="3"/>
  <c r="F61" i="3"/>
  <c r="D62" i="3"/>
  <c r="B62" i="3" s="1"/>
  <c r="I62" i="3"/>
  <c r="G64" i="3"/>
  <c r="H65" i="3"/>
  <c r="E67" i="3"/>
  <c r="D70" i="3"/>
  <c r="B70" i="3" s="1"/>
  <c r="I70" i="3"/>
  <c r="G72" i="3"/>
  <c r="E75" i="3"/>
  <c r="F77" i="3"/>
  <c r="D78" i="3"/>
  <c r="B78" i="3" s="1"/>
  <c r="I78" i="3"/>
  <c r="G80" i="3"/>
  <c r="H81" i="3"/>
  <c r="E83" i="3"/>
  <c r="F85" i="3"/>
  <c r="D86" i="3"/>
  <c r="B86" i="3" s="1"/>
  <c r="I86" i="3"/>
  <c r="G88" i="3"/>
  <c r="H89" i="3"/>
  <c r="E91" i="3"/>
  <c r="F93" i="3"/>
  <c r="D94" i="3"/>
  <c r="B94" i="3" s="1"/>
  <c r="I94" i="3"/>
  <c r="H97" i="3"/>
  <c r="E99" i="3"/>
  <c r="F101" i="3"/>
  <c r="D102" i="3"/>
  <c r="B102" i="3" s="1"/>
  <c r="I102" i="3"/>
  <c r="G104" i="3"/>
  <c r="H105" i="3"/>
  <c r="E107" i="3"/>
  <c r="F109" i="3"/>
  <c r="D110" i="3"/>
  <c r="B110" i="3" s="1"/>
  <c r="I110" i="3"/>
  <c r="G112" i="3"/>
  <c r="E115" i="3"/>
  <c r="F117" i="3"/>
  <c r="D118" i="3"/>
  <c r="B118" i="3" s="1"/>
  <c r="I118" i="3"/>
  <c r="G120" i="3"/>
  <c r="H121" i="3"/>
  <c r="D17" i="3"/>
  <c r="I17" i="3"/>
  <c r="G19" i="3"/>
  <c r="E22" i="3"/>
  <c r="F24" i="3"/>
  <c r="D25" i="3"/>
  <c r="B25" i="3" s="1"/>
  <c r="G27" i="3"/>
  <c r="H28" i="3"/>
  <c r="E30" i="3"/>
  <c r="D33" i="3"/>
  <c r="B33" i="3" s="1"/>
  <c r="I33" i="3"/>
  <c r="G35" i="3"/>
  <c r="E38" i="3"/>
  <c r="F40" i="3"/>
  <c r="D41" i="3"/>
  <c r="B41" i="3" s="1"/>
  <c r="I41" i="3"/>
  <c r="G43" i="3"/>
  <c r="H44" i="3"/>
  <c r="E46" i="3"/>
  <c r="F48" i="3"/>
  <c r="D49" i="3"/>
  <c r="B49" i="3" s="1"/>
  <c r="G51" i="3"/>
  <c r="H52" i="3"/>
  <c r="E54" i="3"/>
  <c r="F56" i="3"/>
  <c r="D57" i="3"/>
  <c r="B57" i="3" s="1"/>
  <c r="I57" i="3"/>
  <c r="G59" i="3"/>
  <c r="H60" i="3"/>
  <c r="E62" i="3"/>
  <c r="F64" i="3"/>
  <c r="D65" i="3"/>
  <c r="B65" i="3" s="1"/>
  <c r="I65" i="3"/>
  <c r="G67" i="3"/>
  <c r="H68" i="3"/>
  <c r="E70" i="3"/>
  <c r="F72" i="3"/>
  <c r="D73" i="3"/>
  <c r="B73" i="3" s="1"/>
  <c r="I73" i="3"/>
  <c r="G75" i="3"/>
  <c r="H76" i="3"/>
  <c r="E78" i="3"/>
  <c r="F80" i="3"/>
  <c r="D81" i="3"/>
  <c r="B81" i="3" s="1"/>
  <c r="I81" i="3"/>
  <c r="G83" i="3"/>
  <c r="H84" i="3"/>
  <c r="E86" i="3"/>
  <c r="F88" i="3"/>
  <c r="D89" i="3"/>
  <c r="B89" i="3" s="1"/>
  <c r="I89" i="3"/>
  <c r="G91" i="3"/>
  <c r="H92" i="3"/>
  <c r="E94" i="3"/>
  <c r="D97" i="3"/>
  <c r="B97" i="3" s="1"/>
  <c r="I97" i="3"/>
  <c r="G99" i="3"/>
  <c r="H100" i="3"/>
  <c r="H25" i="3"/>
  <c r="E17" i="3"/>
  <c r="F19" i="3"/>
  <c r="D20" i="3"/>
  <c r="I20" i="3"/>
  <c r="G22" i="3"/>
  <c r="E25" i="3"/>
  <c r="F27" i="3"/>
  <c r="D28" i="3"/>
  <c r="B28" i="3" s="1"/>
  <c r="I28" i="3"/>
  <c r="H31" i="3"/>
  <c r="F35" i="3"/>
  <c r="D36" i="3"/>
  <c r="B36" i="3" s="1"/>
  <c r="I36" i="3"/>
  <c r="G38" i="3"/>
  <c r="H39" i="3"/>
  <c r="E41" i="3"/>
  <c r="F43" i="3"/>
  <c r="D44" i="3"/>
  <c r="B44" i="3" s="1"/>
  <c r="I44" i="3"/>
  <c r="G46" i="3"/>
  <c r="H47" i="3"/>
  <c r="E49" i="3"/>
  <c r="F51" i="3"/>
  <c r="D52" i="3"/>
  <c r="B52" i="3" s="1"/>
  <c r="I52" i="3"/>
  <c r="G54" i="3"/>
  <c r="H55" i="3"/>
  <c r="E57" i="3"/>
  <c r="F59" i="3"/>
  <c r="D60" i="3"/>
  <c r="B60" i="3" s="1"/>
  <c r="I60" i="3"/>
  <c r="G62" i="3"/>
  <c r="H63" i="3"/>
  <c r="E65" i="3"/>
  <c r="D68" i="3"/>
  <c r="B68" i="3" s="1"/>
  <c r="I68" i="3"/>
  <c r="G70" i="3"/>
  <c r="H71" i="3"/>
  <c r="F75" i="3"/>
  <c r="D76" i="3"/>
  <c r="B76" i="3" s="1"/>
  <c r="I76" i="3"/>
  <c r="G78" i="3"/>
  <c r="H79" i="3"/>
  <c r="E81" i="3"/>
  <c r="F83" i="3"/>
  <c r="D84" i="3"/>
  <c r="B84" i="3" s="1"/>
  <c r="I84" i="3"/>
  <c r="G86" i="3"/>
  <c r="H87" i="3"/>
  <c r="E89" i="3"/>
  <c r="F91" i="3"/>
  <c r="D92" i="3"/>
  <c r="B92" i="3" s="1"/>
  <c r="I92" i="3"/>
  <c r="G94" i="3"/>
  <c r="H95" i="3"/>
  <c r="E97" i="3"/>
  <c r="F99" i="3"/>
  <c r="D100" i="3"/>
  <c r="B100" i="3" s="1"/>
  <c r="I100" i="3"/>
  <c r="I22" i="3"/>
  <c r="G17" i="3"/>
  <c r="H18" i="3"/>
  <c r="E20" i="3"/>
  <c r="F22" i="3"/>
  <c r="D23" i="3"/>
  <c r="B23" i="3" s="1"/>
  <c r="I23" i="3"/>
  <c r="G25" i="3"/>
  <c r="H26" i="3"/>
  <c r="F30" i="3"/>
  <c r="D31" i="3"/>
  <c r="B31" i="3" s="1"/>
  <c r="G33" i="3"/>
  <c r="E36" i="3"/>
  <c r="D39" i="3"/>
  <c r="B39" i="3" s="1"/>
  <c r="I39" i="3"/>
  <c r="H42" i="3"/>
  <c r="E44" i="3"/>
  <c r="F46" i="3"/>
  <c r="D47" i="3"/>
  <c r="B47" i="3" s="1"/>
  <c r="I47" i="3"/>
  <c r="G49" i="3"/>
  <c r="E52" i="3"/>
  <c r="F54" i="3"/>
  <c r="P54" i="3" s="1"/>
  <c r="D55" i="3"/>
  <c r="B55" i="3" s="1"/>
  <c r="I55" i="3"/>
  <c r="G57" i="3"/>
  <c r="H58" i="3"/>
  <c r="E60" i="3"/>
  <c r="F62" i="3"/>
  <c r="D63" i="3"/>
  <c r="B63" i="3" s="1"/>
  <c r="I63" i="3"/>
  <c r="G65" i="3"/>
  <c r="D71" i="3"/>
  <c r="B71" i="3" s="1"/>
  <c r="G73" i="3"/>
  <c r="E76" i="3"/>
  <c r="D79" i="3"/>
  <c r="B79" i="3" s="1"/>
  <c r="I79" i="3"/>
  <c r="G81" i="3"/>
  <c r="H82" i="3"/>
  <c r="E84" i="3"/>
  <c r="F86" i="3"/>
  <c r="D87" i="3"/>
  <c r="B87" i="3" s="1"/>
  <c r="I87" i="3"/>
  <c r="G89" i="3"/>
  <c r="H90" i="3"/>
  <c r="E92" i="3"/>
  <c r="F94" i="3"/>
  <c r="D95" i="3"/>
  <c r="B95" i="3" s="1"/>
  <c r="G97" i="3"/>
  <c r="H98" i="3"/>
  <c r="E100" i="3"/>
  <c r="G24" i="3"/>
  <c r="F17" i="3"/>
  <c r="D18" i="3"/>
  <c r="B18" i="3" s="1"/>
  <c r="I18" i="3"/>
  <c r="G20" i="3"/>
  <c r="E23" i="3"/>
  <c r="D26" i="3"/>
  <c r="B26" i="3" s="1"/>
  <c r="I26" i="3"/>
  <c r="H29" i="3"/>
  <c r="E31" i="3"/>
  <c r="F33" i="3"/>
  <c r="P33" i="3" s="1"/>
  <c r="D34" i="3"/>
  <c r="B34" i="3" s="1"/>
  <c r="I34" i="3"/>
  <c r="G36" i="3"/>
  <c r="H37" i="3"/>
  <c r="E39" i="3"/>
  <c r="F41" i="3"/>
  <c r="D42" i="3"/>
  <c r="B42" i="3" s="1"/>
  <c r="I42" i="3"/>
  <c r="G44" i="3"/>
  <c r="H45" i="3"/>
  <c r="E47" i="3"/>
  <c r="F49" i="3"/>
  <c r="P49" i="3" s="1"/>
  <c r="D50" i="3"/>
  <c r="B50" i="3" s="1"/>
  <c r="I50" i="3"/>
  <c r="G52" i="3"/>
  <c r="H53" i="3"/>
  <c r="E55" i="3"/>
  <c r="F57" i="3"/>
  <c r="D58" i="3"/>
  <c r="B58" i="3" s="1"/>
  <c r="I58" i="3"/>
  <c r="G60" i="3"/>
  <c r="H61" i="3"/>
  <c r="E63" i="3"/>
  <c r="F65" i="3"/>
  <c r="D66" i="3"/>
  <c r="B66" i="3" s="1"/>
  <c r="I66" i="3"/>
  <c r="G68" i="3"/>
  <c r="H69" i="3"/>
  <c r="E71" i="3"/>
  <c r="D74" i="3"/>
  <c r="B74" i="3" s="1"/>
  <c r="I74" i="3"/>
  <c r="G76" i="3"/>
  <c r="H77" i="3"/>
  <c r="F81" i="3"/>
  <c r="D82" i="3"/>
  <c r="B82" i="3" s="1"/>
  <c r="I82" i="3"/>
  <c r="G84" i="3"/>
  <c r="H85" i="3"/>
  <c r="E87" i="3"/>
  <c r="F89" i="3"/>
  <c r="D90" i="3"/>
  <c r="B90" i="3" s="1"/>
  <c r="I90" i="3"/>
  <c r="G92" i="3"/>
  <c r="H93" i="3"/>
  <c r="E95" i="3"/>
  <c r="F97" i="3"/>
  <c r="D98" i="3"/>
  <c r="B98" i="3" s="1"/>
  <c r="I98" i="3"/>
  <c r="G100" i="3"/>
  <c r="H101" i="3"/>
  <c r="E103" i="3"/>
  <c r="D22" i="3"/>
  <c r="B22" i="3" s="1"/>
  <c r="E18" i="3"/>
  <c r="D21" i="3"/>
  <c r="B21" i="3" s="1"/>
  <c r="I21" i="3"/>
  <c r="G23" i="3"/>
  <c r="H24" i="3"/>
  <c r="E26" i="3"/>
  <c r="F28" i="3"/>
  <c r="D29" i="3"/>
  <c r="B29" i="3" s="1"/>
  <c r="I29" i="3"/>
  <c r="G31" i="3"/>
  <c r="H32" i="3"/>
  <c r="D37" i="3"/>
  <c r="B37" i="3" s="1"/>
  <c r="G39" i="3"/>
  <c r="H40" i="3"/>
  <c r="E42" i="3"/>
  <c r="F44" i="3"/>
  <c r="P44" i="3" s="1"/>
  <c r="D45" i="3"/>
  <c r="B45" i="3" s="1"/>
  <c r="I45" i="3"/>
  <c r="G47" i="3"/>
  <c r="H48" i="3"/>
  <c r="E50" i="3"/>
  <c r="F52" i="3"/>
  <c r="P52" i="3" s="1"/>
  <c r="D53" i="3"/>
  <c r="B53" i="3" s="1"/>
  <c r="I53" i="3"/>
  <c r="G55" i="3"/>
  <c r="H56" i="3"/>
  <c r="E58" i="3"/>
  <c r="F60" i="3"/>
  <c r="D61" i="3"/>
  <c r="B61" i="3" s="1"/>
  <c r="I61" i="3"/>
  <c r="G63" i="3"/>
  <c r="H64" i="3"/>
  <c r="E66" i="3"/>
  <c r="F68" i="3"/>
  <c r="D69" i="3"/>
  <c r="B69" i="3" s="1"/>
  <c r="I69" i="3"/>
  <c r="H72" i="3"/>
  <c r="F76" i="3"/>
  <c r="D77" i="3"/>
  <c r="B77" i="3" s="1"/>
  <c r="I77" i="3"/>
  <c r="G79" i="3"/>
  <c r="H80" i="3"/>
  <c r="E82" i="3"/>
  <c r="F84" i="3"/>
  <c r="D85" i="3"/>
  <c r="B85" i="3" s="1"/>
  <c r="I85" i="3"/>
  <c r="G87" i="3"/>
  <c r="H88" i="3"/>
  <c r="E90" i="3"/>
  <c r="F92" i="3"/>
  <c r="D93" i="3"/>
  <c r="B93" i="3" s="1"/>
  <c r="I93" i="3"/>
  <c r="G95" i="3"/>
  <c r="H96" i="3"/>
  <c r="E98" i="3"/>
  <c r="F100" i="3"/>
  <c r="G18" i="3"/>
  <c r="H19" i="3"/>
  <c r="E21" i="3"/>
  <c r="F23" i="3"/>
  <c r="D24" i="3"/>
  <c r="B24" i="3" s="1"/>
  <c r="I24" i="3"/>
  <c r="G26" i="3"/>
  <c r="H27" i="3"/>
  <c r="E29" i="3"/>
  <c r="F31" i="3"/>
  <c r="D32" i="3"/>
  <c r="B32" i="3" s="1"/>
  <c r="I32" i="3"/>
  <c r="G34" i="3"/>
  <c r="E37" i="3"/>
  <c r="F39" i="3"/>
  <c r="D40" i="3"/>
  <c r="B40" i="3" s="1"/>
  <c r="I40" i="3"/>
  <c r="H43" i="3"/>
  <c r="E45" i="3"/>
  <c r="F47" i="3"/>
  <c r="D48" i="3"/>
  <c r="B48" i="3" s="1"/>
  <c r="I48" i="3"/>
  <c r="G50" i="3"/>
  <c r="H51" i="3"/>
  <c r="E53" i="3"/>
  <c r="F55" i="3"/>
  <c r="D56" i="3"/>
  <c r="B56" i="3" s="1"/>
  <c r="I56" i="3"/>
  <c r="G58" i="3"/>
  <c r="H59" i="3"/>
  <c r="E61" i="3"/>
  <c r="F63" i="3"/>
  <c r="D64" i="3"/>
  <c r="B64" i="3" s="1"/>
  <c r="I64" i="3"/>
  <c r="G66" i="3"/>
  <c r="H67" i="3"/>
  <c r="F71" i="3"/>
  <c r="D72" i="3"/>
  <c r="B72" i="3" s="1"/>
  <c r="G74" i="3"/>
  <c r="H75" i="3"/>
  <c r="E77" i="3"/>
  <c r="D80" i="3"/>
  <c r="B80" i="3" s="1"/>
  <c r="I80" i="3"/>
  <c r="G82" i="3"/>
  <c r="H83" i="3"/>
  <c r="E85" i="3"/>
  <c r="F87" i="3"/>
  <c r="D88" i="3"/>
  <c r="B88" i="3" s="1"/>
  <c r="I88" i="3"/>
  <c r="G90" i="3"/>
  <c r="H91" i="3"/>
  <c r="E93" i="3"/>
  <c r="F95" i="3"/>
  <c r="D96" i="3"/>
  <c r="B96" i="3" s="1"/>
  <c r="I96" i="3"/>
  <c r="G98" i="3"/>
  <c r="H99" i="3"/>
  <c r="E19" i="3"/>
  <c r="F18" i="3"/>
  <c r="D19" i="3"/>
  <c r="B19" i="3" s="1"/>
  <c r="I19" i="3"/>
  <c r="G21" i="3"/>
  <c r="H22" i="3"/>
  <c r="E24" i="3"/>
  <c r="D27" i="3"/>
  <c r="B27" i="3" s="1"/>
  <c r="I27" i="3"/>
  <c r="G29" i="3"/>
  <c r="H30" i="3"/>
  <c r="E32" i="3"/>
  <c r="D35" i="3"/>
  <c r="B35" i="3" s="1"/>
  <c r="I35" i="3"/>
  <c r="G37" i="3"/>
  <c r="E40" i="3"/>
  <c r="F42" i="3"/>
  <c r="D43" i="3"/>
  <c r="B43" i="3" s="1"/>
  <c r="I43" i="3"/>
  <c r="G45" i="3"/>
  <c r="H46" i="3"/>
  <c r="E48" i="3"/>
  <c r="D51" i="3"/>
  <c r="B51" i="3" s="1"/>
  <c r="I51" i="3"/>
  <c r="G53" i="3"/>
  <c r="H54" i="3"/>
  <c r="E56" i="3"/>
  <c r="F58" i="3"/>
  <c r="D59" i="3"/>
  <c r="B59" i="3" s="1"/>
  <c r="I59" i="3"/>
  <c r="G61" i="3"/>
  <c r="H62" i="3"/>
  <c r="E64" i="3"/>
  <c r="D67" i="3"/>
  <c r="B67" i="3" s="1"/>
  <c r="I67" i="3"/>
  <c r="G69" i="3"/>
  <c r="E72" i="3"/>
  <c r="D75" i="3"/>
  <c r="B75" i="3" s="1"/>
  <c r="I75" i="3"/>
  <c r="G77" i="3"/>
  <c r="H78" i="3"/>
  <c r="F82" i="3"/>
  <c r="D83" i="3"/>
  <c r="B83" i="3" s="1"/>
  <c r="I83" i="3"/>
  <c r="G85" i="3"/>
  <c r="H86" i="3"/>
  <c r="E88" i="3"/>
  <c r="F90" i="3"/>
  <c r="P90" i="3" s="1"/>
  <c r="D91" i="3"/>
  <c r="B91" i="3" s="1"/>
  <c r="I91" i="3"/>
  <c r="G93" i="3"/>
  <c r="H94" i="3"/>
  <c r="E96" i="3"/>
  <c r="F98" i="3"/>
  <c r="D99" i="3"/>
  <c r="B99" i="3" s="1"/>
  <c r="I99" i="3"/>
  <c r="E123" i="3"/>
  <c r="F125" i="3"/>
  <c r="D126" i="3"/>
  <c r="B126" i="3" s="1"/>
  <c r="I126" i="3"/>
  <c r="G128" i="3"/>
  <c r="H129" i="3"/>
  <c r="E131" i="3"/>
  <c r="F133" i="3"/>
  <c r="D134" i="3"/>
  <c r="B134" i="3" s="1"/>
  <c r="I134" i="3"/>
  <c r="G136" i="3"/>
  <c r="H137" i="3"/>
  <c r="F141" i="3"/>
  <c r="D142" i="3"/>
  <c r="B142" i="3" s="1"/>
  <c r="I142" i="3"/>
  <c r="G144" i="3"/>
  <c r="H145" i="3"/>
  <c r="E147" i="3"/>
  <c r="F149" i="3"/>
  <c r="D150" i="3"/>
  <c r="B150" i="3" s="1"/>
  <c r="I150" i="3"/>
  <c r="G152" i="3"/>
  <c r="H153" i="3"/>
  <c r="E155" i="3"/>
  <c r="F157" i="3"/>
  <c r="D158" i="3"/>
  <c r="B158" i="3" s="1"/>
  <c r="I158" i="3"/>
  <c r="G160" i="3"/>
  <c r="H161" i="3"/>
  <c r="E163" i="3"/>
  <c r="F165" i="3"/>
  <c r="D166" i="3"/>
  <c r="B166" i="3" s="1"/>
  <c r="I166" i="3"/>
  <c r="G168" i="3"/>
  <c r="H169" i="3"/>
  <c r="E171" i="3"/>
  <c r="F173" i="3"/>
  <c r="D174" i="3"/>
  <c r="B174" i="3" s="1"/>
  <c r="I174" i="3"/>
  <c r="G176" i="3"/>
  <c r="H177" i="3"/>
  <c r="E179" i="3"/>
  <c r="F181" i="3"/>
  <c r="D182" i="3"/>
  <c r="B182" i="3" s="1"/>
  <c r="I182" i="3"/>
  <c r="G184" i="3"/>
  <c r="H185" i="3"/>
  <c r="E187" i="3"/>
  <c r="F189" i="3"/>
  <c r="D190" i="3"/>
  <c r="B190" i="3" s="1"/>
  <c r="I190" i="3"/>
  <c r="G192" i="3"/>
  <c r="E195" i="3"/>
  <c r="F197" i="3"/>
  <c r="D198" i="3"/>
  <c r="B198" i="3" s="1"/>
  <c r="I198" i="3"/>
  <c r="G200" i="3"/>
  <c r="H201" i="3"/>
  <c r="E203" i="3"/>
  <c r="F205" i="3"/>
  <c r="D206" i="3"/>
  <c r="B206" i="3" s="1"/>
  <c r="I206" i="3"/>
  <c r="G208" i="3"/>
  <c r="H209" i="3"/>
  <c r="E211" i="3"/>
  <c r="F213" i="3"/>
  <c r="D214" i="3"/>
  <c r="B214" i="3" s="1"/>
  <c r="I214" i="3"/>
  <c r="G216" i="3"/>
  <c r="H217" i="3"/>
  <c r="E219" i="3"/>
  <c r="F221" i="3"/>
  <c r="D222" i="3"/>
  <c r="B222" i="3" s="1"/>
  <c r="I222" i="3"/>
  <c r="G224" i="3"/>
  <c r="H225" i="3"/>
  <c r="E227" i="3"/>
  <c r="F229" i="3"/>
  <c r="D230" i="3"/>
  <c r="B230" i="3" s="1"/>
  <c r="I230" i="3"/>
  <c r="G232" i="3"/>
  <c r="H233" i="3"/>
  <c r="E235" i="3"/>
  <c r="F237" i="3"/>
  <c r="D238" i="3"/>
  <c r="B238" i="3" s="1"/>
  <c r="I238" i="3"/>
  <c r="G240" i="3"/>
  <c r="H241" i="3"/>
  <c r="E243" i="3"/>
  <c r="F245" i="3"/>
  <c r="D246" i="3"/>
  <c r="B246" i="3" s="1"/>
  <c r="I246" i="3"/>
  <c r="G248" i="3"/>
  <c r="H249" i="3"/>
  <c r="E251" i="3"/>
  <c r="F253" i="3"/>
  <c r="D254" i="3"/>
  <c r="B254" i="3" s="1"/>
  <c r="I254" i="3"/>
  <c r="G256" i="3"/>
  <c r="E102" i="3"/>
  <c r="F104" i="3"/>
  <c r="D105" i="3"/>
  <c r="B105" i="3" s="1"/>
  <c r="I105" i="3"/>
  <c r="G107" i="3"/>
  <c r="H108" i="3"/>
  <c r="F112" i="3"/>
  <c r="D113" i="3"/>
  <c r="B113" i="3" s="1"/>
  <c r="G115" i="3"/>
  <c r="H116" i="3"/>
  <c r="E118" i="3"/>
  <c r="F120" i="3"/>
  <c r="D121" i="3"/>
  <c r="B121" i="3" s="1"/>
  <c r="I121" i="3"/>
  <c r="H124" i="3"/>
  <c r="E126" i="3"/>
  <c r="F128" i="3"/>
  <c r="D129" i="3"/>
  <c r="B129" i="3" s="1"/>
  <c r="I129" i="3"/>
  <c r="G131" i="3"/>
  <c r="H132" i="3"/>
  <c r="E134" i="3"/>
  <c r="F136" i="3"/>
  <c r="D137" i="3"/>
  <c r="B137" i="3" s="1"/>
  <c r="I137" i="3"/>
  <c r="G139" i="3"/>
  <c r="H140" i="3"/>
  <c r="E142" i="3"/>
  <c r="F144" i="3"/>
  <c r="D145" i="3"/>
  <c r="B145" i="3" s="1"/>
  <c r="I145" i="3"/>
  <c r="H148" i="3"/>
  <c r="F152" i="3"/>
  <c r="D153" i="3"/>
  <c r="B153" i="3" s="1"/>
  <c r="I153" i="3"/>
  <c r="G155" i="3"/>
  <c r="H156" i="3"/>
  <c r="E158" i="3"/>
  <c r="F160" i="3"/>
  <c r="D161" i="3"/>
  <c r="B161" i="3" s="1"/>
  <c r="I161" i="3"/>
  <c r="G163" i="3"/>
  <c r="H164" i="3"/>
  <c r="E166" i="3"/>
  <c r="F168" i="3"/>
  <c r="D169" i="3"/>
  <c r="B169" i="3" s="1"/>
  <c r="I169" i="3"/>
  <c r="G171" i="3"/>
  <c r="H172" i="3"/>
  <c r="E174" i="3"/>
  <c r="F176" i="3"/>
  <c r="D177" i="3"/>
  <c r="B177" i="3" s="1"/>
  <c r="I177" i="3"/>
  <c r="G179" i="3"/>
  <c r="H180" i="3"/>
  <c r="E182" i="3"/>
  <c r="D185" i="3"/>
  <c r="B185" i="3" s="1"/>
  <c r="I185" i="3"/>
  <c r="H188" i="3"/>
  <c r="E190" i="3"/>
  <c r="F192" i="3"/>
  <c r="D193" i="3"/>
  <c r="B193" i="3" s="1"/>
  <c r="I193" i="3"/>
  <c r="G195" i="3"/>
  <c r="H196" i="3"/>
  <c r="E198" i="3"/>
  <c r="F200" i="3"/>
  <c r="D201" i="3"/>
  <c r="B201" i="3" s="1"/>
  <c r="I201" i="3"/>
  <c r="G203" i="3"/>
  <c r="H204" i="3"/>
  <c r="E206" i="3"/>
  <c r="F208" i="3"/>
  <c r="D209" i="3"/>
  <c r="B209" i="3" s="1"/>
  <c r="I209" i="3"/>
  <c r="G211" i="3"/>
  <c r="H212" i="3"/>
  <c r="E214" i="3"/>
  <c r="F216" i="3"/>
  <c r="D217" i="3"/>
  <c r="B217" i="3" s="1"/>
  <c r="I217" i="3"/>
  <c r="G219" i="3"/>
  <c r="H220" i="3"/>
  <c r="E222" i="3"/>
  <c r="F224" i="3"/>
  <c r="D225" i="3"/>
  <c r="B225" i="3" s="1"/>
  <c r="I225" i="3"/>
  <c r="G227" i="3"/>
  <c r="H228" i="3"/>
  <c r="E230" i="3"/>
  <c r="F232" i="3"/>
  <c r="D233" i="3"/>
  <c r="B233" i="3" s="1"/>
  <c r="I233" i="3"/>
  <c r="G235" i="3"/>
  <c r="H236" i="3"/>
  <c r="E238" i="3"/>
  <c r="F240" i="3"/>
  <c r="D241" i="3"/>
  <c r="B241" i="3" s="1"/>
  <c r="I241" i="3"/>
  <c r="G243" i="3"/>
  <c r="H244" i="3"/>
  <c r="E246" i="3"/>
  <c r="F248" i="3"/>
  <c r="D249" i="3"/>
  <c r="B249" i="3" s="1"/>
  <c r="I249" i="3"/>
  <c r="G251" i="3"/>
  <c r="H252" i="3"/>
  <c r="E254" i="3"/>
  <c r="F256" i="3"/>
  <c r="G102" i="3"/>
  <c r="H103" i="3"/>
  <c r="E105" i="3"/>
  <c r="F107" i="3"/>
  <c r="D108" i="3"/>
  <c r="B108" i="3" s="1"/>
  <c r="I108" i="3"/>
  <c r="G110" i="3"/>
  <c r="H111" i="3"/>
  <c r="E113" i="3"/>
  <c r="F115" i="3"/>
  <c r="D116" i="3"/>
  <c r="B116" i="3" s="1"/>
  <c r="I116" i="3"/>
  <c r="G118" i="3"/>
  <c r="H119" i="3"/>
  <c r="E121" i="3"/>
  <c r="F123" i="3"/>
  <c r="D124" i="3"/>
  <c r="B124" i="3" s="1"/>
  <c r="G126" i="3"/>
  <c r="H127" i="3"/>
  <c r="E129" i="3"/>
  <c r="F131" i="3"/>
  <c r="D132" i="3"/>
  <c r="B132" i="3" s="1"/>
  <c r="I132" i="3"/>
  <c r="G134" i="3"/>
  <c r="H135" i="3"/>
  <c r="E137" i="3"/>
  <c r="F139" i="3"/>
  <c r="D140" i="3"/>
  <c r="B140" i="3" s="1"/>
  <c r="I140" i="3"/>
  <c r="G142" i="3"/>
  <c r="H143" i="3"/>
  <c r="E145" i="3"/>
  <c r="F147" i="3"/>
  <c r="D148" i="3"/>
  <c r="B148" i="3" s="1"/>
  <c r="I148" i="3"/>
  <c r="G150" i="3"/>
  <c r="H151" i="3"/>
  <c r="E153" i="3"/>
  <c r="F155" i="3"/>
  <c r="D156" i="3"/>
  <c r="B156" i="3" s="1"/>
  <c r="I156" i="3"/>
  <c r="G158" i="3"/>
  <c r="H159" i="3"/>
  <c r="F163" i="3"/>
  <c r="D164" i="3"/>
  <c r="B164" i="3" s="1"/>
  <c r="I164" i="3"/>
  <c r="G166" i="3"/>
  <c r="H167" i="3"/>
  <c r="E169" i="3"/>
  <c r="F171" i="3"/>
  <c r="D172" i="3"/>
  <c r="B172" i="3" s="1"/>
  <c r="I172" i="3"/>
  <c r="G174" i="3"/>
  <c r="H175" i="3"/>
  <c r="E177" i="3"/>
  <c r="F179" i="3"/>
  <c r="D180" i="3"/>
  <c r="B180" i="3" s="1"/>
  <c r="I180" i="3"/>
  <c r="G182" i="3"/>
  <c r="H183" i="3"/>
  <c r="F187" i="3"/>
  <c r="D188" i="3"/>
  <c r="B188" i="3" s="1"/>
  <c r="G190" i="3"/>
  <c r="E193" i="3"/>
  <c r="F195" i="3"/>
  <c r="D196" i="3"/>
  <c r="B196" i="3" s="1"/>
  <c r="I196" i="3"/>
  <c r="H199" i="3"/>
  <c r="E201" i="3"/>
  <c r="F203" i="3"/>
  <c r="D204" i="3"/>
  <c r="B204" i="3" s="1"/>
  <c r="I204" i="3"/>
  <c r="G206" i="3"/>
  <c r="H207" i="3"/>
  <c r="E209" i="3"/>
  <c r="F211" i="3"/>
  <c r="D212" i="3"/>
  <c r="B212" i="3" s="1"/>
  <c r="I212" i="3"/>
  <c r="G214" i="3"/>
  <c r="H215" i="3"/>
  <c r="E217" i="3"/>
  <c r="F219" i="3"/>
  <c r="D220" i="3"/>
  <c r="B220" i="3" s="1"/>
  <c r="I220" i="3"/>
  <c r="G222" i="3"/>
  <c r="H223" i="3"/>
  <c r="E225" i="3"/>
  <c r="F227" i="3"/>
  <c r="D228" i="3"/>
  <c r="B228" i="3" s="1"/>
  <c r="I228" i="3"/>
  <c r="G230" i="3"/>
  <c r="H231" i="3"/>
  <c r="E233" i="3"/>
  <c r="F235" i="3"/>
  <c r="D236" i="3"/>
  <c r="B236" i="3" s="1"/>
  <c r="I236" i="3"/>
  <c r="G238" i="3"/>
  <c r="H239" i="3"/>
  <c r="E241" i="3"/>
  <c r="F243" i="3"/>
  <c r="D244" i="3"/>
  <c r="B244" i="3" s="1"/>
  <c r="I244" i="3"/>
  <c r="G246" i="3"/>
  <c r="H247" i="3"/>
  <c r="E249" i="3"/>
  <c r="F251" i="3"/>
  <c r="D252" i="3"/>
  <c r="B252" i="3" s="1"/>
  <c r="I252" i="3"/>
  <c r="G254" i="3"/>
  <c r="H255" i="3"/>
  <c r="F102" i="3"/>
  <c r="D103" i="3"/>
  <c r="B103" i="3" s="1"/>
  <c r="I103" i="3"/>
  <c r="G105" i="3"/>
  <c r="H106" i="3"/>
  <c r="E108" i="3"/>
  <c r="F110" i="3"/>
  <c r="D111" i="3"/>
  <c r="B111" i="3" s="1"/>
  <c r="I111" i="3"/>
  <c r="G113" i="3"/>
  <c r="H114" i="3"/>
  <c r="E116" i="3"/>
  <c r="D119" i="3"/>
  <c r="B119" i="3" s="1"/>
  <c r="I119" i="3"/>
  <c r="G121" i="3"/>
  <c r="H122" i="3"/>
  <c r="E124" i="3"/>
  <c r="F126" i="3"/>
  <c r="P126" i="3" s="1"/>
  <c r="D127" i="3"/>
  <c r="B127" i="3" s="1"/>
  <c r="I127" i="3"/>
  <c r="G129" i="3"/>
  <c r="H130" i="3"/>
  <c r="E132" i="3"/>
  <c r="F134" i="3"/>
  <c r="D135" i="3"/>
  <c r="B135" i="3" s="1"/>
  <c r="I135" i="3"/>
  <c r="G137" i="3"/>
  <c r="E140" i="3"/>
  <c r="F142" i="3"/>
  <c r="D143" i="3"/>
  <c r="B143" i="3" s="1"/>
  <c r="I143" i="3"/>
  <c r="H146" i="3"/>
  <c r="E148" i="3"/>
  <c r="F150" i="3"/>
  <c r="D151" i="3"/>
  <c r="B151" i="3" s="1"/>
  <c r="I151" i="3"/>
  <c r="G153" i="3"/>
  <c r="H154" i="3"/>
  <c r="E156" i="3"/>
  <c r="F158" i="3"/>
  <c r="D159" i="3"/>
  <c r="B159" i="3" s="1"/>
  <c r="I159" i="3"/>
  <c r="G161" i="3"/>
  <c r="E164" i="3"/>
  <c r="F166" i="3"/>
  <c r="P166" i="3" s="1"/>
  <c r="D167" i="3"/>
  <c r="B167" i="3" s="1"/>
  <c r="I167" i="3"/>
  <c r="G169" i="3"/>
  <c r="H170" i="3"/>
  <c r="E172" i="3"/>
  <c r="F174" i="3"/>
  <c r="D175" i="3"/>
  <c r="B175" i="3" s="1"/>
  <c r="I175" i="3"/>
  <c r="G177" i="3"/>
  <c r="H178" i="3"/>
  <c r="E180" i="3"/>
  <c r="F182" i="3"/>
  <c r="P182" i="3" s="1"/>
  <c r="D183" i="3"/>
  <c r="B183" i="3" s="1"/>
  <c r="I183" i="3"/>
  <c r="G185" i="3"/>
  <c r="H186" i="3"/>
  <c r="E188" i="3"/>
  <c r="F190" i="3"/>
  <c r="P190" i="3" s="1"/>
  <c r="D191" i="3"/>
  <c r="B191" i="3" s="1"/>
  <c r="I191" i="3"/>
  <c r="G193" i="3"/>
  <c r="H194" i="3"/>
  <c r="F198" i="3"/>
  <c r="D199" i="3"/>
  <c r="B199" i="3" s="1"/>
  <c r="I199" i="3"/>
  <c r="G201" i="3"/>
  <c r="H202" i="3"/>
  <c r="E204" i="3"/>
  <c r="F206" i="3"/>
  <c r="D207" i="3"/>
  <c r="B207" i="3" s="1"/>
  <c r="I207" i="3"/>
  <c r="G209" i="3"/>
  <c r="H210" i="3"/>
  <c r="E212" i="3"/>
  <c r="F214" i="3"/>
  <c r="D215" i="3"/>
  <c r="B215" i="3" s="1"/>
  <c r="I215" i="3"/>
  <c r="G217" i="3"/>
  <c r="H218" i="3"/>
  <c r="E220" i="3"/>
  <c r="F222" i="3"/>
  <c r="D223" i="3"/>
  <c r="B223" i="3" s="1"/>
  <c r="I223" i="3"/>
  <c r="G225" i="3"/>
  <c r="H226" i="3"/>
  <c r="E228" i="3"/>
  <c r="F230" i="3"/>
  <c r="P230" i="3" s="1"/>
  <c r="D231" i="3"/>
  <c r="B231" i="3" s="1"/>
  <c r="I231" i="3"/>
  <c r="G233" i="3"/>
  <c r="H234" i="3"/>
  <c r="E236" i="3"/>
  <c r="F238" i="3"/>
  <c r="D239" i="3"/>
  <c r="B239" i="3" s="1"/>
  <c r="I239" i="3"/>
  <c r="G241" i="3"/>
  <c r="H242" i="3"/>
  <c r="E244" i="3"/>
  <c r="F246" i="3"/>
  <c r="P246" i="3" s="1"/>
  <c r="D247" i="3"/>
  <c r="B247" i="3" s="1"/>
  <c r="I247" i="3"/>
  <c r="G249" i="3"/>
  <c r="H250" i="3"/>
  <c r="E252" i="3"/>
  <c r="F254" i="3"/>
  <c r="P254" i="3" s="1"/>
  <c r="D255" i="3"/>
  <c r="B255" i="3" s="1"/>
  <c r="I255" i="3"/>
  <c r="F105" i="3"/>
  <c r="D106" i="3"/>
  <c r="B106" i="3" s="1"/>
  <c r="I106" i="3"/>
  <c r="G108" i="3"/>
  <c r="H109" i="3"/>
  <c r="E111" i="3"/>
  <c r="D114" i="3"/>
  <c r="B114" i="3" s="1"/>
  <c r="I114" i="3"/>
  <c r="G116" i="3"/>
  <c r="H117" i="3"/>
  <c r="E119" i="3"/>
  <c r="F121" i="3"/>
  <c r="P121" i="3" s="1"/>
  <c r="D122" i="3"/>
  <c r="B122" i="3" s="1"/>
  <c r="I122" i="3"/>
  <c r="G124" i="3"/>
  <c r="H125" i="3"/>
  <c r="E127" i="3"/>
  <c r="F129" i="3"/>
  <c r="D130" i="3"/>
  <c r="B130" i="3" s="1"/>
  <c r="I130" i="3"/>
  <c r="G132" i="3"/>
  <c r="H133" i="3"/>
  <c r="E135" i="3"/>
  <c r="F137" i="3"/>
  <c r="D138" i="3"/>
  <c r="B138" i="3" s="1"/>
  <c r="I138" i="3"/>
  <c r="G140" i="3"/>
  <c r="H141" i="3"/>
  <c r="E143" i="3"/>
  <c r="F145" i="3"/>
  <c r="D146" i="3"/>
  <c r="B146" i="3" s="1"/>
  <c r="I146" i="3"/>
  <c r="G148" i="3"/>
  <c r="H149" i="3"/>
  <c r="E151" i="3"/>
  <c r="F153" i="3"/>
  <c r="D154" i="3"/>
  <c r="B154" i="3" s="1"/>
  <c r="I154" i="3"/>
  <c r="G156" i="3"/>
  <c r="H157" i="3"/>
  <c r="E159" i="3"/>
  <c r="F161" i="3"/>
  <c r="D162" i="3"/>
  <c r="B162" i="3" s="1"/>
  <c r="I162" i="3"/>
  <c r="G164" i="3"/>
  <c r="H165" i="3"/>
  <c r="E167" i="3"/>
  <c r="F169" i="3"/>
  <c r="D170" i="3"/>
  <c r="B170" i="3" s="1"/>
  <c r="I170" i="3"/>
  <c r="G172" i="3"/>
  <c r="H173" i="3"/>
  <c r="E175" i="3"/>
  <c r="F177" i="3"/>
  <c r="P177" i="3" s="1"/>
  <c r="D178" i="3"/>
  <c r="B178" i="3" s="1"/>
  <c r="I178" i="3"/>
  <c r="G180" i="3"/>
  <c r="H181" i="3"/>
  <c r="E183" i="3"/>
  <c r="F185" i="3"/>
  <c r="P185" i="3" s="1"/>
  <c r="D186" i="3"/>
  <c r="B186" i="3" s="1"/>
  <c r="I186" i="3"/>
  <c r="G188" i="3"/>
  <c r="H189" i="3"/>
  <c r="E191" i="3"/>
  <c r="F193" i="3"/>
  <c r="P193" i="3" s="1"/>
  <c r="D194" i="3"/>
  <c r="B194" i="3" s="1"/>
  <c r="I194" i="3"/>
  <c r="G196" i="3"/>
  <c r="H197" i="3"/>
  <c r="E199" i="3"/>
  <c r="F201" i="3"/>
  <c r="D202" i="3"/>
  <c r="B202" i="3" s="1"/>
  <c r="I202" i="3"/>
  <c r="G204" i="3"/>
  <c r="H205" i="3"/>
  <c r="E207" i="3"/>
  <c r="F209" i="3"/>
  <c r="D210" i="3"/>
  <c r="B210" i="3" s="1"/>
  <c r="I210" i="3"/>
  <c r="G212" i="3"/>
  <c r="H213" i="3"/>
  <c r="E215" i="3"/>
  <c r="F217" i="3"/>
  <c r="D218" i="3"/>
  <c r="B218" i="3" s="1"/>
  <c r="I218" i="3"/>
  <c r="G220" i="3"/>
  <c r="H221" i="3"/>
  <c r="E223" i="3"/>
  <c r="F225" i="3"/>
  <c r="D226" i="3"/>
  <c r="B226" i="3" s="1"/>
  <c r="I226" i="3"/>
  <c r="G228" i="3"/>
  <c r="H229" i="3"/>
  <c r="E231" i="3"/>
  <c r="F233" i="3"/>
  <c r="D234" i="3"/>
  <c r="B234" i="3" s="1"/>
  <c r="I234" i="3"/>
  <c r="G236" i="3"/>
  <c r="H237" i="3"/>
  <c r="E239" i="3"/>
  <c r="F241" i="3"/>
  <c r="D242" i="3"/>
  <c r="B242" i="3" s="1"/>
  <c r="I242" i="3"/>
  <c r="G244" i="3"/>
  <c r="H245" i="3"/>
  <c r="E247" i="3"/>
  <c r="F249" i="3"/>
  <c r="D250" i="3"/>
  <c r="B250" i="3" s="1"/>
  <c r="I250" i="3"/>
  <c r="G252" i="3"/>
  <c r="H253" i="3"/>
  <c r="E255" i="3"/>
  <c r="D101" i="3"/>
  <c r="B101" i="3" s="1"/>
  <c r="I101" i="3"/>
  <c r="H104" i="3"/>
  <c r="E106" i="3"/>
  <c r="F108" i="3"/>
  <c r="D109" i="3"/>
  <c r="B109" i="3" s="1"/>
  <c r="I109" i="3"/>
  <c r="G111" i="3"/>
  <c r="H112" i="3"/>
  <c r="E114" i="3"/>
  <c r="F116" i="3"/>
  <c r="D117" i="3"/>
  <c r="B117" i="3" s="1"/>
  <c r="I117" i="3"/>
  <c r="G119" i="3"/>
  <c r="H120" i="3"/>
  <c r="E122" i="3"/>
  <c r="F124" i="3"/>
  <c r="P124" i="3" s="1"/>
  <c r="D125" i="3"/>
  <c r="B125" i="3" s="1"/>
  <c r="I125" i="3"/>
  <c r="G127" i="3"/>
  <c r="H128" i="3"/>
  <c r="E130" i="3"/>
  <c r="F132" i="3"/>
  <c r="P132" i="3" s="1"/>
  <c r="D133" i="3"/>
  <c r="B133" i="3" s="1"/>
  <c r="I133" i="3"/>
  <c r="G135" i="3"/>
  <c r="H136" i="3"/>
  <c r="E138" i="3"/>
  <c r="F140" i="3"/>
  <c r="P140" i="3" s="1"/>
  <c r="D141" i="3"/>
  <c r="B141" i="3" s="1"/>
  <c r="I141" i="3"/>
  <c r="G143" i="3"/>
  <c r="H144" i="3"/>
  <c r="E146" i="3"/>
  <c r="F148" i="3"/>
  <c r="D149" i="3"/>
  <c r="B149" i="3" s="1"/>
  <c r="I149" i="3"/>
  <c r="G151" i="3"/>
  <c r="H152" i="3"/>
  <c r="E154" i="3"/>
  <c r="F156" i="3"/>
  <c r="P156" i="3" s="1"/>
  <c r="D157" i="3"/>
  <c r="B157" i="3" s="1"/>
  <c r="I157" i="3"/>
  <c r="G159" i="3"/>
  <c r="H160" i="3"/>
  <c r="E162" i="3"/>
  <c r="F164" i="3"/>
  <c r="D165" i="3"/>
  <c r="B165" i="3" s="1"/>
  <c r="I165" i="3"/>
  <c r="G167" i="3"/>
  <c r="H168" i="3"/>
  <c r="E170" i="3"/>
  <c r="F172" i="3"/>
  <c r="D173" i="3"/>
  <c r="B173" i="3" s="1"/>
  <c r="I173" i="3"/>
  <c r="G175" i="3"/>
  <c r="H176" i="3"/>
  <c r="E178" i="3"/>
  <c r="F180" i="3"/>
  <c r="D181" i="3"/>
  <c r="B181" i="3" s="1"/>
  <c r="I181" i="3"/>
  <c r="G183" i="3"/>
  <c r="E186" i="3"/>
  <c r="F188" i="3"/>
  <c r="D189" i="3"/>
  <c r="B189" i="3" s="1"/>
  <c r="I189" i="3"/>
  <c r="H192" i="3"/>
  <c r="F196" i="3"/>
  <c r="P196" i="3" s="1"/>
  <c r="D197" i="3"/>
  <c r="B197" i="3" s="1"/>
  <c r="I197" i="3"/>
  <c r="G199" i="3"/>
  <c r="H200" i="3"/>
  <c r="E202" i="3"/>
  <c r="F204" i="3"/>
  <c r="P204" i="3" s="1"/>
  <c r="D205" i="3"/>
  <c r="B205" i="3" s="1"/>
  <c r="I205" i="3"/>
  <c r="G207" i="3"/>
  <c r="H208" i="3"/>
  <c r="E210" i="3"/>
  <c r="F212" i="3"/>
  <c r="D213" i="3"/>
  <c r="B213" i="3" s="1"/>
  <c r="I213" i="3"/>
  <c r="G215" i="3"/>
  <c r="H216" i="3"/>
  <c r="E218" i="3"/>
  <c r="F220" i="3"/>
  <c r="P220" i="3" s="1"/>
  <c r="D221" i="3"/>
  <c r="B221" i="3" s="1"/>
  <c r="I221" i="3"/>
  <c r="G223" i="3"/>
  <c r="H224" i="3"/>
  <c r="E226" i="3"/>
  <c r="F228" i="3"/>
  <c r="D229" i="3"/>
  <c r="B229" i="3" s="1"/>
  <c r="I229" i="3"/>
  <c r="G231" i="3"/>
  <c r="H232" i="3"/>
  <c r="E234" i="3"/>
  <c r="F236" i="3"/>
  <c r="D237" i="3"/>
  <c r="B237" i="3" s="1"/>
  <c r="I237" i="3"/>
  <c r="G239" i="3"/>
  <c r="H240" i="3"/>
  <c r="E242" i="3"/>
  <c r="F244" i="3"/>
  <c r="D245" i="3"/>
  <c r="B245" i="3" s="1"/>
  <c r="I245" i="3"/>
  <c r="G247" i="3"/>
  <c r="H248" i="3"/>
  <c r="E250" i="3"/>
  <c r="F252" i="3"/>
  <c r="P252" i="3" s="1"/>
  <c r="D253" i="3"/>
  <c r="B253" i="3" s="1"/>
  <c r="I253" i="3"/>
  <c r="G255" i="3"/>
  <c r="H256" i="3"/>
  <c r="E101" i="3"/>
  <c r="F103" i="3"/>
  <c r="D104" i="3"/>
  <c r="B104" i="3" s="1"/>
  <c r="I104" i="3"/>
  <c r="G106" i="3"/>
  <c r="H107" i="3"/>
  <c r="E109" i="3"/>
  <c r="F111" i="3"/>
  <c r="D112" i="3"/>
  <c r="B112" i="3" s="1"/>
  <c r="I112" i="3"/>
  <c r="G114" i="3"/>
  <c r="H115" i="3"/>
  <c r="E117" i="3"/>
  <c r="F119" i="3"/>
  <c r="D120" i="3"/>
  <c r="B120" i="3" s="1"/>
  <c r="I120" i="3"/>
  <c r="G122" i="3"/>
  <c r="H123" i="3"/>
  <c r="E125" i="3"/>
  <c r="F127" i="3"/>
  <c r="D128" i="3"/>
  <c r="B128" i="3" s="1"/>
  <c r="I128" i="3"/>
  <c r="G130" i="3"/>
  <c r="H131" i="3"/>
  <c r="E133" i="3"/>
  <c r="F135" i="3"/>
  <c r="D136" i="3"/>
  <c r="B136" i="3" s="1"/>
  <c r="I136" i="3"/>
  <c r="G138" i="3"/>
  <c r="H139" i="3"/>
  <c r="E141" i="3"/>
  <c r="F143" i="3"/>
  <c r="P143" i="3" s="1"/>
  <c r="D144" i="3"/>
  <c r="B144" i="3" s="1"/>
  <c r="I144" i="3"/>
  <c r="G146" i="3"/>
  <c r="E149" i="3"/>
  <c r="F151" i="3"/>
  <c r="D152" i="3"/>
  <c r="B152" i="3" s="1"/>
  <c r="I152" i="3"/>
  <c r="G154" i="3"/>
  <c r="H155" i="3"/>
  <c r="E157" i="3"/>
  <c r="F159" i="3"/>
  <c r="D160" i="3"/>
  <c r="B160" i="3" s="1"/>
  <c r="I160" i="3"/>
  <c r="G162" i="3"/>
  <c r="H163" i="3"/>
  <c r="E165" i="3"/>
  <c r="F167" i="3"/>
  <c r="D168" i="3"/>
  <c r="B168" i="3" s="1"/>
  <c r="I168" i="3"/>
  <c r="G170" i="3"/>
  <c r="H171" i="3"/>
  <c r="E173" i="3"/>
  <c r="F175" i="3"/>
  <c r="D176" i="3"/>
  <c r="B176" i="3" s="1"/>
  <c r="I176" i="3"/>
  <c r="G178" i="3"/>
  <c r="H179" i="3"/>
  <c r="E181" i="3"/>
  <c r="F183" i="3"/>
  <c r="D184" i="3"/>
  <c r="B184" i="3" s="1"/>
  <c r="G186" i="3"/>
  <c r="H187" i="3"/>
  <c r="E189" i="3"/>
  <c r="D192" i="3"/>
  <c r="B192" i="3" s="1"/>
  <c r="I192" i="3"/>
  <c r="G194" i="3"/>
  <c r="H195" i="3"/>
  <c r="E197" i="3"/>
  <c r="F199" i="3"/>
  <c r="D200" i="3"/>
  <c r="B200" i="3" s="1"/>
  <c r="I200" i="3"/>
  <c r="G202" i="3"/>
  <c r="H203" i="3"/>
  <c r="E205" i="3"/>
  <c r="F207" i="3"/>
  <c r="D208" i="3"/>
  <c r="B208" i="3" s="1"/>
  <c r="I208" i="3"/>
  <c r="G210" i="3"/>
  <c r="H211" i="3"/>
  <c r="E213" i="3"/>
  <c r="F215" i="3"/>
  <c r="D216" i="3"/>
  <c r="B216" i="3" s="1"/>
  <c r="I216" i="3"/>
  <c r="G218" i="3"/>
  <c r="H219" i="3"/>
  <c r="E221" i="3"/>
  <c r="F223" i="3"/>
  <c r="D224" i="3"/>
  <c r="B224" i="3" s="1"/>
  <c r="I224" i="3"/>
  <c r="G226" i="3"/>
  <c r="H227" i="3"/>
  <c r="E229" i="3"/>
  <c r="F231" i="3"/>
  <c r="D232" i="3"/>
  <c r="B232" i="3" s="1"/>
  <c r="I232" i="3"/>
  <c r="G234" i="3"/>
  <c r="H235" i="3"/>
  <c r="E237" i="3"/>
  <c r="F239" i="3"/>
  <c r="D240" i="3"/>
  <c r="B240" i="3" s="1"/>
  <c r="I240" i="3"/>
  <c r="G242" i="3"/>
  <c r="H243" i="3"/>
  <c r="E245" i="3"/>
  <c r="F247" i="3"/>
  <c r="D248" i="3"/>
  <c r="B248" i="3" s="1"/>
  <c r="I248" i="3"/>
  <c r="G250" i="3"/>
  <c r="H251" i="3"/>
  <c r="E253" i="3"/>
  <c r="F255" i="3"/>
  <c r="D256" i="3"/>
  <c r="B256" i="3" s="1"/>
  <c r="I256" i="3"/>
  <c r="G101" i="3"/>
  <c r="H102" i="3"/>
  <c r="E104" i="3"/>
  <c r="F106" i="3"/>
  <c r="P106" i="3" s="1"/>
  <c r="D107" i="3"/>
  <c r="B107" i="3" s="1"/>
  <c r="I107" i="3"/>
  <c r="G109" i="3"/>
  <c r="H110" i="3"/>
  <c r="E112" i="3"/>
  <c r="F114" i="3"/>
  <c r="D115" i="3"/>
  <c r="B115" i="3" s="1"/>
  <c r="I115" i="3"/>
  <c r="G117" i="3"/>
  <c r="H118" i="3"/>
  <c r="E120" i="3"/>
  <c r="F122" i="3"/>
  <c r="D123" i="3"/>
  <c r="B123" i="3" s="1"/>
  <c r="I123" i="3"/>
  <c r="G125" i="3"/>
  <c r="H126" i="3"/>
  <c r="E128" i="3"/>
  <c r="F130" i="3"/>
  <c r="D131" i="3"/>
  <c r="B131" i="3" s="1"/>
  <c r="I131" i="3"/>
  <c r="G133" i="3"/>
  <c r="H134" i="3"/>
  <c r="E136" i="3"/>
  <c r="F138" i="3"/>
  <c r="D139" i="3"/>
  <c r="B139" i="3" s="1"/>
  <c r="I139" i="3"/>
  <c r="G141" i="3"/>
  <c r="H142" i="3"/>
  <c r="E144" i="3"/>
  <c r="F146" i="3"/>
  <c r="D147" i="3"/>
  <c r="B147" i="3" s="1"/>
  <c r="I147" i="3"/>
  <c r="G149" i="3"/>
  <c r="H150" i="3"/>
  <c r="E152" i="3"/>
  <c r="F154" i="3"/>
  <c r="D155" i="3"/>
  <c r="B155" i="3" s="1"/>
  <c r="I155" i="3"/>
  <c r="G157" i="3"/>
  <c r="H158" i="3"/>
  <c r="E160" i="3"/>
  <c r="F162" i="3"/>
  <c r="D163" i="3"/>
  <c r="B163" i="3" s="1"/>
  <c r="I163" i="3"/>
  <c r="G165" i="3"/>
  <c r="H166" i="3"/>
  <c r="E168" i="3"/>
  <c r="F170" i="3"/>
  <c r="D171" i="3"/>
  <c r="B171" i="3" s="1"/>
  <c r="I171" i="3"/>
  <c r="G173" i="3"/>
  <c r="H174" i="3"/>
  <c r="E176" i="3"/>
  <c r="F178" i="3"/>
  <c r="D179" i="3"/>
  <c r="B179" i="3" s="1"/>
  <c r="I179" i="3"/>
  <c r="G181" i="3"/>
  <c r="H182" i="3"/>
  <c r="E184" i="3"/>
  <c r="F186" i="3"/>
  <c r="D187" i="3"/>
  <c r="B187" i="3" s="1"/>
  <c r="I187" i="3"/>
  <c r="G189" i="3"/>
  <c r="H190" i="3"/>
  <c r="F194" i="3"/>
  <c r="D195" i="3"/>
  <c r="B195" i="3" s="1"/>
  <c r="G197" i="3"/>
  <c r="E200" i="3"/>
  <c r="F202" i="3"/>
  <c r="D203" i="3"/>
  <c r="B203" i="3" s="1"/>
  <c r="I203" i="3"/>
  <c r="G205" i="3"/>
  <c r="H206" i="3"/>
  <c r="E208" i="3"/>
  <c r="F210" i="3"/>
  <c r="D211" i="3"/>
  <c r="B211" i="3" s="1"/>
  <c r="I211" i="3"/>
  <c r="G213" i="3"/>
  <c r="H214" i="3"/>
  <c r="E216" i="3"/>
  <c r="F218" i="3"/>
  <c r="D219" i="3"/>
  <c r="B219" i="3" s="1"/>
  <c r="I219" i="3"/>
  <c r="G221" i="3"/>
  <c r="H222" i="3"/>
  <c r="E224" i="3"/>
  <c r="F226" i="3"/>
  <c r="P226" i="3" s="1"/>
  <c r="D227" i="3"/>
  <c r="B227" i="3" s="1"/>
  <c r="I227" i="3"/>
  <c r="G229" i="3"/>
  <c r="H230" i="3"/>
  <c r="E232" i="3"/>
  <c r="F234" i="3"/>
  <c r="P234" i="3" s="1"/>
  <c r="D235" i="3"/>
  <c r="B235" i="3" s="1"/>
  <c r="I235" i="3"/>
  <c r="G237" i="3"/>
  <c r="H238" i="3"/>
  <c r="E240" i="3"/>
  <c r="F242" i="3"/>
  <c r="D243" i="3"/>
  <c r="B243" i="3" s="1"/>
  <c r="I243" i="3"/>
  <c r="G245" i="3"/>
  <c r="H246" i="3"/>
  <c r="E248" i="3"/>
  <c r="F250" i="3"/>
  <c r="D251" i="3"/>
  <c r="B251" i="3" s="1"/>
  <c r="I251" i="3"/>
  <c r="G253" i="3"/>
  <c r="H254" i="3"/>
  <c r="E256" i="3"/>
  <c r="P151" i="3" l="1"/>
  <c r="P215" i="3"/>
  <c r="P159" i="3"/>
  <c r="P60" i="3"/>
  <c r="P249" i="3"/>
  <c r="P207" i="3"/>
  <c r="P162" i="3"/>
  <c r="P154" i="3"/>
  <c r="P218" i="3"/>
  <c r="P170" i="3"/>
  <c r="F13" i="3"/>
  <c r="P241" i="3"/>
  <c r="P209" i="3"/>
  <c r="T209" i="3" s="1"/>
  <c r="P71" i="3"/>
  <c r="U71" i="3" s="1"/>
  <c r="P223" i="3"/>
  <c r="R223" i="3" s="1"/>
  <c r="P82" i="3"/>
  <c r="P18" i="3"/>
  <c r="V18" i="3" s="1"/>
  <c r="X18" i="3" s="1"/>
  <c r="P62" i="3"/>
  <c r="Q62" i="3" s="1"/>
  <c r="P174" i="3"/>
  <c r="R174" i="3" s="1"/>
  <c r="P97" i="3"/>
  <c r="P41" i="3"/>
  <c r="V41" i="3" s="1"/>
  <c r="X41" i="3" s="1"/>
  <c r="P129" i="3"/>
  <c r="T129" i="3" s="1"/>
  <c r="P238" i="3"/>
  <c r="R238" i="3" s="1"/>
  <c r="P188" i="3"/>
  <c r="P63" i="3"/>
  <c r="T63" i="3" s="1"/>
  <c r="P46" i="3"/>
  <c r="T46" i="3" s="1"/>
  <c r="P110" i="3"/>
  <c r="Q110" i="3" s="1"/>
  <c r="P55" i="3"/>
  <c r="P100" i="3"/>
  <c r="T100" i="3" s="1"/>
  <c r="P210" i="3"/>
  <c r="U210" i="3" s="1"/>
  <c r="P146" i="3"/>
  <c r="V146" i="3" s="1"/>
  <c r="X146" i="3" s="1"/>
  <c r="P127" i="3"/>
  <c r="T127" i="3" s="1"/>
  <c r="P222" i="3"/>
  <c r="Q222" i="3" s="1"/>
  <c r="P158" i="3"/>
  <c r="S158" i="3" s="1"/>
  <c r="P255" i="3"/>
  <c r="V255" i="3" s="1"/>
  <c r="X255" i="3" s="1"/>
  <c r="P244" i="3"/>
  <c r="P180" i="3"/>
  <c r="Q180" i="3" s="1"/>
  <c r="P116" i="3"/>
  <c r="S116" i="3" s="1"/>
  <c r="P233" i="3"/>
  <c r="R233" i="3" s="1"/>
  <c r="P169" i="3"/>
  <c r="U169" i="3" s="1"/>
  <c r="P105" i="3"/>
  <c r="S105" i="3" s="1"/>
  <c r="P89" i="3"/>
  <c r="S89" i="3" s="1"/>
  <c r="P212" i="3"/>
  <c r="U212" i="3" s="1"/>
  <c r="P148" i="3"/>
  <c r="P201" i="3"/>
  <c r="T201" i="3" s="1"/>
  <c r="P137" i="3"/>
  <c r="R137" i="3" s="1"/>
  <c r="P57" i="3"/>
  <c r="T57" i="3" s="1"/>
  <c r="P199" i="3"/>
  <c r="V199" i="3" s="1"/>
  <c r="X199" i="3" s="1"/>
  <c r="P135" i="3"/>
  <c r="S135" i="3" s="1"/>
  <c r="P87" i="3"/>
  <c r="T87" i="3" s="1"/>
  <c r="P23" i="3"/>
  <c r="V23" i="3" s="1"/>
  <c r="X23" i="3" s="1"/>
  <c r="P68" i="3"/>
  <c r="P242" i="3"/>
  <c r="T242" i="3" s="1"/>
  <c r="P178" i="3"/>
  <c r="V178" i="3" s="1"/>
  <c r="X178" i="3" s="1"/>
  <c r="P114" i="3"/>
  <c r="U114" i="3" s="1"/>
  <c r="P98" i="3"/>
  <c r="S98" i="3" s="1"/>
  <c r="P236" i="3"/>
  <c r="T236" i="3" s="1"/>
  <c r="P172" i="3"/>
  <c r="V172" i="3" s="1"/>
  <c r="X172" i="3" s="1"/>
  <c r="P108" i="3"/>
  <c r="T108" i="3" s="1"/>
  <c r="P225" i="3"/>
  <c r="P161" i="3"/>
  <c r="U161" i="3" s="1"/>
  <c r="P81" i="3"/>
  <c r="S81" i="3" s="1"/>
  <c r="P17" i="3"/>
  <c r="P247" i="3"/>
  <c r="Q247" i="3" s="1"/>
  <c r="P183" i="3"/>
  <c r="T183" i="3" s="1"/>
  <c r="P119" i="3"/>
  <c r="V119" i="3" s="1"/>
  <c r="X119" i="3" s="1"/>
  <c r="P214" i="3"/>
  <c r="Q214" i="3" s="1"/>
  <c r="P150" i="3"/>
  <c r="P202" i="3"/>
  <c r="S202" i="3" s="1"/>
  <c r="P138" i="3"/>
  <c r="Q138" i="3" s="1"/>
  <c r="P58" i="3"/>
  <c r="U58" i="3" s="1"/>
  <c r="P102" i="3"/>
  <c r="T102" i="3" s="1"/>
  <c r="P47" i="3"/>
  <c r="T47" i="3" s="1"/>
  <c r="P92" i="3"/>
  <c r="Q92" i="3" s="1"/>
  <c r="P28" i="3"/>
  <c r="V28" i="3" s="1"/>
  <c r="X28" i="3" s="1"/>
  <c r="P235" i="3"/>
  <c r="P171" i="3"/>
  <c r="V171" i="3" s="1"/>
  <c r="X171" i="3" s="1"/>
  <c r="P107" i="3"/>
  <c r="T107" i="3" s="1"/>
  <c r="P224" i="3"/>
  <c r="Q224" i="3" s="1"/>
  <c r="P160" i="3"/>
  <c r="T160" i="3" s="1"/>
  <c r="P213" i="3"/>
  <c r="Q213" i="3" s="1"/>
  <c r="P149" i="3"/>
  <c r="S149" i="3" s="1"/>
  <c r="P91" i="3"/>
  <c r="S91" i="3" s="1"/>
  <c r="P27" i="3"/>
  <c r="P80" i="3"/>
  <c r="T80" i="3" s="1"/>
  <c r="P101" i="3"/>
  <c r="T101" i="3" s="1"/>
  <c r="P37" i="3"/>
  <c r="R37" i="3" s="1"/>
  <c r="P99" i="3"/>
  <c r="R99" i="3" s="1"/>
  <c r="P35" i="3"/>
  <c r="R35" i="3" s="1"/>
  <c r="P88" i="3"/>
  <c r="V88" i="3" s="1"/>
  <c r="X88" i="3" s="1"/>
  <c r="P24" i="3"/>
  <c r="Q24" i="3" s="1"/>
  <c r="V220" i="3"/>
  <c r="X220" i="3" s="1"/>
  <c r="R220" i="3"/>
  <c r="U220" i="3"/>
  <c r="S220" i="3"/>
  <c r="T220" i="3"/>
  <c r="Q220" i="3"/>
  <c r="T156" i="3"/>
  <c r="V156" i="3"/>
  <c r="X156" i="3" s="1"/>
  <c r="U156" i="3"/>
  <c r="S156" i="3"/>
  <c r="R156" i="3"/>
  <c r="Q156" i="3"/>
  <c r="V209" i="3"/>
  <c r="X209" i="3" s="1"/>
  <c r="P145" i="3"/>
  <c r="T254" i="3"/>
  <c r="R254" i="3"/>
  <c r="V254" i="3"/>
  <c r="X254" i="3" s="1"/>
  <c r="S254" i="3"/>
  <c r="Q254" i="3"/>
  <c r="U254" i="3"/>
  <c r="V190" i="3"/>
  <c r="X190" i="3" s="1"/>
  <c r="R190" i="3"/>
  <c r="S190" i="3"/>
  <c r="T190" i="3"/>
  <c r="U190" i="3"/>
  <c r="Q190" i="3"/>
  <c r="T126" i="3"/>
  <c r="R126" i="3"/>
  <c r="U126" i="3"/>
  <c r="S126" i="3"/>
  <c r="Q126" i="3"/>
  <c r="V126" i="3"/>
  <c r="X126" i="3" s="1"/>
  <c r="P243" i="3"/>
  <c r="P179" i="3"/>
  <c r="P115" i="3"/>
  <c r="P232" i="3"/>
  <c r="P168" i="3"/>
  <c r="P104" i="3"/>
  <c r="P221" i="3"/>
  <c r="P157" i="3"/>
  <c r="T90" i="3"/>
  <c r="V90" i="3"/>
  <c r="X90" i="3" s="1"/>
  <c r="U90" i="3"/>
  <c r="S90" i="3"/>
  <c r="R90" i="3"/>
  <c r="Q90" i="3"/>
  <c r="R71" i="3"/>
  <c r="T52" i="3"/>
  <c r="R52" i="3"/>
  <c r="V52" i="3"/>
  <c r="X52" i="3" s="1"/>
  <c r="S52" i="3"/>
  <c r="U52" i="3"/>
  <c r="Q52" i="3"/>
  <c r="P65" i="3"/>
  <c r="T54" i="3"/>
  <c r="R54" i="3"/>
  <c r="S54" i="3"/>
  <c r="U54" i="3"/>
  <c r="Q54" i="3"/>
  <c r="V54" i="3"/>
  <c r="X54" i="3" s="1"/>
  <c r="P109" i="3"/>
  <c r="P45" i="3"/>
  <c r="S224" i="3"/>
  <c r="S27" i="3"/>
  <c r="R27" i="3"/>
  <c r="V27" i="3"/>
  <c r="X27" i="3" s="1"/>
  <c r="U27" i="3"/>
  <c r="T27" i="3"/>
  <c r="Q27" i="3"/>
  <c r="V218" i="3"/>
  <c r="X218" i="3" s="1"/>
  <c r="T218" i="3"/>
  <c r="R218" i="3"/>
  <c r="U218" i="3"/>
  <c r="S218" i="3"/>
  <c r="Q218" i="3"/>
  <c r="T154" i="3"/>
  <c r="S154" i="3"/>
  <c r="R154" i="3"/>
  <c r="Q154" i="3"/>
  <c r="U154" i="3"/>
  <c r="V154" i="3"/>
  <c r="X154" i="3" s="1"/>
  <c r="V207" i="3"/>
  <c r="X207" i="3" s="1"/>
  <c r="T207" i="3"/>
  <c r="U207" i="3"/>
  <c r="Q207" i="3"/>
  <c r="S207" i="3"/>
  <c r="R207" i="3"/>
  <c r="T143" i="3"/>
  <c r="V143" i="3"/>
  <c r="X143" i="3" s="1"/>
  <c r="U143" i="3"/>
  <c r="Q143" i="3"/>
  <c r="R143" i="3"/>
  <c r="S143" i="3"/>
  <c r="V204" i="3"/>
  <c r="X204" i="3" s="1"/>
  <c r="R204" i="3"/>
  <c r="U204" i="3"/>
  <c r="S204" i="3"/>
  <c r="Q204" i="3"/>
  <c r="T204" i="3"/>
  <c r="T140" i="3"/>
  <c r="V140" i="3"/>
  <c r="X140" i="3" s="1"/>
  <c r="U140" i="3"/>
  <c r="S140" i="3"/>
  <c r="R140" i="3"/>
  <c r="Q140" i="3"/>
  <c r="V193" i="3"/>
  <c r="X193" i="3" s="1"/>
  <c r="R193" i="3"/>
  <c r="Q193" i="3"/>
  <c r="S193" i="3"/>
  <c r="T193" i="3"/>
  <c r="Q129" i="3"/>
  <c r="T238" i="3"/>
  <c r="T174" i="3"/>
  <c r="S174" i="3"/>
  <c r="T110" i="3"/>
  <c r="V110" i="3"/>
  <c r="X110" i="3" s="1"/>
  <c r="S110" i="3"/>
  <c r="P227" i="3"/>
  <c r="P163" i="3"/>
  <c r="P216" i="3"/>
  <c r="P152" i="3"/>
  <c r="P205" i="3"/>
  <c r="P141" i="3"/>
  <c r="T55" i="3"/>
  <c r="V55" i="3"/>
  <c r="X55" i="3" s="1"/>
  <c r="U55" i="3"/>
  <c r="S55" i="3"/>
  <c r="R55" i="3"/>
  <c r="Q55" i="3"/>
  <c r="T49" i="3"/>
  <c r="S49" i="3"/>
  <c r="Q49" i="3"/>
  <c r="R49" i="3"/>
  <c r="P83" i="3"/>
  <c r="P19" i="3"/>
  <c r="P72" i="3"/>
  <c r="P93" i="3"/>
  <c r="V170" i="3"/>
  <c r="X170" i="3" s="1"/>
  <c r="U170" i="3"/>
  <c r="T170" i="3"/>
  <c r="S170" i="3"/>
  <c r="R170" i="3"/>
  <c r="Q170" i="3"/>
  <c r="T159" i="3"/>
  <c r="V159" i="3"/>
  <c r="X159" i="3" s="1"/>
  <c r="U159" i="3"/>
  <c r="Q159" i="3"/>
  <c r="R159" i="3"/>
  <c r="S159" i="3"/>
  <c r="T162" i="3"/>
  <c r="S162" i="3"/>
  <c r="R162" i="3"/>
  <c r="Q162" i="3"/>
  <c r="V162" i="3"/>
  <c r="X162" i="3" s="1"/>
  <c r="V212" i="3"/>
  <c r="X212" i="3" s="1"/>
  <c r="T235" i="3"/>
  <c r="Q235" i="3"/>
  <c r="V235" i="3"/>
  <c r="X235" i="3" s="1"/>
  <c r="R235" i="3"/>
  <c r="U235" i="3"/>
  <c r="S235" i="3"/>
  <c r="T44" i="3"/>
  <c r="S44" i="3"/>
  <c r="U44" i="3"/>
  <c r="R44" i="3"/>
  <c r="V44" i="3"/>
  <c r="X44" i="3" s="1"/>
  <c r="Q44" i="3"/>
  <c r="V210" i="3"/>
  <c r="X210" i="3" s="1"/>
  <c r="T210" i="3"/>
  <c r="U146" i="3"/>
  <c r="R199" i="3"/>
  <c r="T199" i="3"/>
  <c r="T196" i="3"/>
  <c r="S196" i="3"/>
  <c r="U196" i="3"/>
  <c r="V196" i="3"/>
  <c r="X196" i="3" s="1"/>
  <c r="Q196" i="3"/>
  <c r="T132" i="3"/>
  <c r="V132" i="3"/>
  <c r="X132" i="3" s="1"/>
  <c r="Q132" i="3"/>
  <c r="R132" i="3"/>
  <c r="S132" i="3"/>
  <c r="U132" i="3"/>
  <c r="S249" i="3"/>
  <c r="Q249" i="3"/>
  <c r="V249" i="3"/>
  <c r="X249" i="3" s="1"/>
  <c r="T249" i="3"/>
  <c r="R249" i="3"/>
  <c r="U249" i="3"/>
  <c r="V185" i="3"/>
  <c r="X185" i="3" s="1"/>
  <c r="U185" i="3"/>
  <c r="Q185" i="3"/>
  <c r="S185" i="3"/>
  <c r="T185" i="3"/>
  <c r="T121" i="3"/>
  <c r="S121" i="3"/>
  <c r="U121" i="3"/>
  <c r="V121" i="3"/>
  <c r="X121" i="3" s="1"/>
  <c r="Q121" i="3"/>
  <c r="R121" i="3"/>
  <c r="V230" i="3"/>
  <c r="X230" i="3" s="1"/>
  <c r="T230" i="3"/>
  <c r="R230" i="3"/>
  <c r="Q230" i="3"/>
  <c r="U230" i="3"/>
  <c r="S230" i="3"/>
  <c r="V166" i="3"/>
  <c r="X166" i="3" s="1"/>
  <c r="U166" i="3"/>
  <c r="T166" i="3"/>
  <c r="S166" i="3"/>
  <c r="R166" i="3"/>
  <c r="Q166" i="3"/>
  <c r="P219" i="3"/>
  <c r="P155" i="3"/>
  <c r="P208" i="3"/>
  <c r="P144" i="3"/>
  <c r="P197" i="3"/>
  <c r="P133" i="3"/>
  <c r="P94" i="3"/>
  <c r="P30" i="3"/>
  <c r="P75" i="3"/>
  <c r="P64" i="3"/>
  <c r="P85" i="3"/>
  <c r="T223" i="3"/>
  <c r="U201" i="3"/>
  <c r="V246" i="3"/>
  <c r="X246" i="3" s="1"/>
  <c r="T246" i="3"/>
  <c r="R246" i="3"/>
  <c r="S246" i="3"/>
  <c r="Q246" i="3"/>
  <c r="U246" i="3"/>
  <c r="U18" i="3"/>
  <c r="Q18" i="3"/>
  <c r="S46" i="3"/>
  <c r="U101" i="3"/>
  <c r="U202" i="3"/>
  <c r="S138" i="3"/>
  <c r="R138" i="3"/>
  <c r="T255" i="3"/>
  <c r="R255" i="3"/>
  <c r="U255" i="3"/>
  <c r="R127" i="3"/>
  <c r="Q127" i="3"/>
  <c r="V252" i="3"/>
  <c r="X252" i="3" s="1"/>
  <c r="R252" i="3"/>
  <c r="U252" i="3"/>
  <c r="S252" i="3"/>
  <c r="Q252" i="3"/>
  <c r="T252" i="3"/>
  <c r="S188" i="3"/>
  <c r="R188" i="3"/>
  <c r="T188" i="3"/>
  <c r="U188" i="3"/>
  <c r="Q188" i="3"/>
  <c r="T124" i="3"/>
  <c r="Q124" i="3"/>
  <c r="S124" i="3"/>
  <c r="U124" i="3"/>
  <c r="R124" i="3"/>
  <c r="U241" i="3"/>
  <c r="S241" i="3"/>
  <c r="Q241" i="3"/>
  <c r="V241" i="3"/>
  <c r="X241" i="3" s="1"/>
  <c r="T241" i="3"/>
  <c r="R241" i="3"/>
  <c r="V177" i="3"/>
  <c r="X177" i="3" s="1"/>
  <c r="R177" i="3"/>
  <c r="Q177" i="3"/>
  <c r="S177" i="3"/>
  <c r="T177" i="3"/>
  <c r="U177" i="3"/>
  <c r="V158" i="3"/>
  <c r="X158" i="3" s="1"/>
  <c r="P211" i="3"/>
  <c r="P147" i="3"/>
  <c r="P200" i="3"/>
  <c r="P136" i="3"/>
  <c r="P253" i="3"/>
  <c r="P189" i="3"/>
  <c r="P125" i="3"/>
  <c r="V58" i="3"/>
  <c r="X58" i="3" s="1"/>
  <c r="P39" i="3"/>
  <c r="P84" i="3"/>
  <c r="T97" i="3"/>
  <c r="V97" i="3"/>
  <c r="X97" i="3" s="1"/>
  <c r="U97" i="3"/>
  <c r="S97" i="3"/>
  <c r="Q97" i="3"/>
  <c r="R97" i="3"/>
  <c r="T33" i="3"/>
  <c r="S33" i="3"/>
  <c r="V33" i="3"/>
  <c r="X33" i="3" s="1"/>
  <c r="U33" i="3"/>
  <c r="Q33" i="3"/>
  <c r="P86" i="3"/>
  <c r="P22" i="3"/>
  <c r="P56" i="3"/>
  <c r="P77" i="3"/>
  <c r="T106" i="3"/>
  <c r="V106" i="3"/>
  <c r="X106" i="3" s="1"/>
  <c r="U106" i="3"/>
  <c r="R106" i="3"/>
  <c r="S106" i="3"/>
  <c r="Q106" i="3"/>
  <c r="T151" i="3"/>
  <c r="V151" i="3"/>
  <c r="X151" i="3" s="1"/>
  <c r="U151" i="3"/>
  <c r="Q151" i="3"/>
  <c r="S151" i="3"/>
  <c r="R151" i="3"/>
  <c r="T148" i="3"/>
  <c r="V148" i="3"/>
  <c r="X148" i="3" s="1"/>
  <c r="U148" i="3"/>
  <c r="S148" i="3"/>
  <c r="R148" i="3"/>
  <c r="Q148" i="3"/>
  <c r="T137" i="3"/>
  <c r="S37" i="3"/>
  <c r="P194" i="3"/>
  <c r="P130" i="3"/>
  <c r="V244" i="3"/>
  <c r="X244" i="3" s="1"/>
  <c r="R244" i="3"/>
  <c r="T244" i="3"/>
  <c r="Q244" i="3"/>
  <c r="U244" i="3"/>
  <c r="S244" i="3"/>
  <c r="S180" i="3"/>
  <c r="T116" i="3"/>
  <c r="V116" i="3"/>
  <c r="X116" i="3" s="1"/>
  <c r="S233" i="3"/>
  <c r="V169" i="3"/>
  <c r="X169" i="3" s="1"/>
  <c r="V214" i="3"/>
  <c r="X214" i="3" s="1"/>
  <c r="S214" i="3"/>
  <c r="U214" i="3"/>
  <c r="T150" i="3"/>
  <c r="V150" i="3"/>
  <c r="X150" i="3" s="1"/>
  <c r="U150" i="3"/>
  <c r="S150" i="3"/>
  <c r="Q150" i="3"/>
  <c r="P203" i="3"/>
  <c r="P139" i="3"/>
  <c r="P256" i="3"/>
  <c r="P192" i="3"/>
  <c r="P128" i="3"/>
  <c r="P245" i="3"/>
  <c r="P181" i="3"/>
  <c r="P95" i="3"/>
  <c r="P31" i="3"/>
  <c r="P76" i="3"/>
  <c r="P59" i="3"/>
  <c r="P48" i="3"/>
  <c r="P250" i="3"/>
  <c r="P186" i="3"/>
  <c r="P122" i="3"/>
  <c r="P239" i="3"/>
  <c r="P175" i="3"/>
  <c r="P111" i="3"/>
  <c r="Q236" i="3"/>
  <c r="Q172" i="3"/>
  <c r="R108" i="3"/>
  <c r="S108" i="3"/>
  <c r="V108" i="3"/>
  <c r="X108" i="3" s="1"/>
  <c r="Q108" i="3"/>
  <c r="R225" i="3"/>
  <c r="V225" i="3"/>
  <c r="X225" i="3" s="1"/>
  <c r="U225" i="3"/>
  <c r="S225" i="3"/>
  <c r="Q225" i="3"/>
  <c r="T225" i="3"/>
  <c r="V161" i="3"/>
  <c r="X161" i="3" s="1"/>
  <c r="P206" i="3"/>
  <c r="P142" i="3"/>
  <c r="P195" i="3"/>
  <c r="P131" i="3"/>
  <c r="P248" i="3"/>
  <c r="P120" i="3"/>
  <c r="P237" i="3"/>
  <c r="P173" i="3"/>
  <c r="P42" i="3"/>
  <c r="S23" i="3"/>
  <c r="Q23" i="3"/>
  <c r="T23" i="3"/>
  <c r="T68" i="3"/>
  <c r="V68" i="3"/>
  <c r="X68" i="3" s="1"/>
  <c r="Q68" i="3"/>
  <c r="S68" i="3"/>
  <c r="U68" i="3"/>
  <c r="T81" i="3"/>
  <c r="U81" i="3"/>
  <c r="Q17" i="3"/>
  <c r="P51" i="3"/>
  <c r="P40" i="3"/>
  <c r="P61" i="3"/>
  <c r="V234" i="3"/>
  <c r="X234" i="3" s="1"/>
  <c r="T234" i="3"/>
  <c r="R234" i="3"/>
  <c r="Q234" i="3"/>
  <c r="U234" i="3"/>
  <c r="S234" i="3"/>
  <c r="T226" i="3"/>
  <c r="R226" i="3"/>
  <c r="V226" i="3"/>
  <c r="X226" i="3" s="1"/>
  <c r="U226" i="3"/>
  <c r="S226" i="3"/>
  <c r="Q226" i="3"/>
  <c r="V215" i="3"/>
  <c r="X215" i="3" s="1"/>
  <c r="T215" i="3"/>
  <c r="R215" i="3"/>
  <c r="U215" i="3"/>
  <c r="Q215" i="3"/>
  <c r="S215" i="3"/>
  <c r="V182" i="3"/>
  <c r="X182" i="3" s="1"/>
  <c r="T182" i="3"/>
  <c r="S182" i="3"/>
  <c r="R182" i="3"/>
  <c r="Q182" i="3"/>
  <c r="U182" i="3"/>
  <c r="T82" i="3"/>
  <c r="V82" i="3"/>
  <c r="X82" i="3" s="1"/>
  <c r="U82" i="3"/>
  <c r="S82" i="3"/>
  <c r="Q82" i="3"/>
  <c r="R82" i="3"/>
  <c r="V63" i="3"/>
  <c r="X63" i="3" s="1"/>
  <c r="V242" i="3"/>
  <c r="X242" i="3" s="1"/>
  <c r="Q178" i="3"/>
  <c r="T114" i="3"/>
  <c r="P231" i="3"/>
  <c r="P167" i="3"/>
  <c r="P103" i="3"/>
  <c r="P228" i="3"/>
  <c r="P164" i="3"/>
  <c r="P217" i="3"/>
  <c r="P153" i="3"/>
  <c r="P198" i="3"/>
  <c r="P134" i="3"/>
  <c r="P251" i="3"/>
  <c r="P187" i="3"/>
  <c r="P123" i="3"/>
  <c r="P240" i="3"/>
  <c r="P176" i="3"/>
  <c r="P112" i="3"/>
  <c r="P229" i="3"/>
  <c r="P165" i="3"/>
  <c r="T98" i="3"/>
  <c r="V98" i="3"/>
  <c r="X98" i="3" s="1"/>
  <c r="Q98" i="3"/>
  <c r="R98" i="3"/>
  <c r="T60" i="3"/>
  <c r="R60" i="3"/>
  <c r="S60" i="3"/>
  <c r="U60" i="3"/>
  <c r="Q60" i="3"/>
  <c r="V60" i="3"/>
  <c r="X60" i="3" s="1"/>
  <c r="U62" i="3"/>
  <c r="P43" i="3"/>
  <c r="P117" i="3"/>
  <c r="P53" i="3"/>
  <c r="B20" i="3"/>
  <c r="E194" i="3"/>
  <c r="G145" i="3"/>
  <c r="G198" i="3"/>
  <c r="G187" i="3"/>
  <c r="G123" i="3"/>
  <c r="F26" i="3"/>
  <c r="P26" i="3" s="1"/>
  <c r="H17" i="3"/>
  <c r="G71" i="3"/>
  <c r="I95" i="3"/>
  <c r="H50" i="3"/>
  <c r="I31" i="3"/>
  <c r="E28" i="3"/>
  <c r="R28" i="3" s="1"/>
  <c r="E73" i="3"/>
  <c r="H20" i="3"/>
  <c r="H147" i="3"/>
  <c r="G103" i="3"/>
  <c r="F118" i="3"/>
  <c r="P118" i="3" s="1"/>
  <c r="H23" i="3"/>
  <c r="U23" i="3" s="1"/>
  <c r="I195" i="3"/>
  <c r="E192" i="3"/>
  <c r="I184" i="3"/>
  <c r="F74" i="3"/>
  <c r="P74" i="3" s="1"/>
  <c r="H70" i="3"/>
  <c r="E74" i="3"/>
  <c r="F36" i="3"/>
  <c r="P36" i="3" s="1"/>
  <c r="F38" i="3"/>
  <c r="P38" i="3" s="1"/>
  <c r="H34" i="3"/>
  <c r="I49" i="3"/>
  <c r="V49" i="3" s="1"/>
  <c r="X49" i="3" s="1"/>
  <c r="F29" i="3"/>
  <c r="P29" i="3" s="1"/>
  <c r="H162" i="3"/>
  <c r="U162" i="3" s="1"/>
  <c r="H193" i="3"/>
  <c r="U193" i="3" s="1"/>
  <c r="F66" i="3"/>
  <c r="P66" i="3" s="1"/>
  <c r="E79" i="3"/>
  <c r="I71" i="3"/>
  <c r="V71" i="3" s="1"/>
  <c r="X71" i="3" s="1"/>
  <c r="E68" i="3"/>
  <c r="R68" i="3" s="1"/>
  <c r="G30" i="3"/>
  <c r="H198" i="3"/>
  <c r="F191" i="3"/>
  <c r="P191" i="3" s="1"/>
  <c r="H184" i="3"/>
  <c r="F113" i="3"/>
  <c r="P113" i="3" s="1"/>
  <c r="E196" i="3"/>
  <c r="R196" i="3" s="1"/>
  <c r="I188" i="3"/>
  <c r="V188" i="3" s="1"/>
  <c r="X188" i="3" s="1"/>
  <c r="E185" i="3"/>
  <c r="R185" i="3" s="1"/>
  <c r="I124" i="3"/>
  <c r="V124" i="3" s="1"/>
  <c r="X124" i="3" s="1"/>
  <c r="I113" i="3"/>
  <c r="E110" i="3"/>
  <c r="R110" i="3" s="1"/>
  <c r="H35" i="3"/>
  <c r="F20" i="3"/>
  <c r="P20" i="3" s="1"/>
  <c r="G41" i="3"/>
  <c r="F67" i="3"/>
  <c r="P67" i="3" s="1"/>
  <c r="G96" i="3"/>
  <c r="H73" i="3"/>
  <c r="G32" i="3"/>
  <c r="G147" i="3"/>
  <c r="F50" i="3"/>
  <c r="P50" i="3" s="1"/>
  <c r="I72" i="3"/>
  <c r="E69" i="3"/>
  <c r="F25" i="3"/>
  <c r="P25" i="3" s="1"/>
  <c r="H21" i="3"/>
  <c r="F78" i="3"/>
  <c r="P78" i="3" s="1"/>
  <c r="H74" i="3"/>
  <c r="E33" i="3"/>
  <c r="R33" i="3" s="1"/>
  <c r="I25" i="3"/>
  <c r="F69" i="3"/>
  <c r="P69" i="3" s="1"/>
  <c r="G191" i="3"/>
  <c r="H138" i="3"/>
  <c r="U138" i="3" s="1"/>
  <c r="H191" i="3"/>
  <c r="F184" i="3"/>
  <c r="P184" i="3" s="1"/>
  <c r="E80" i="3"/>
  <c r="H38" i="3"/>
  <c r="G42" i="3"/>
  <c r="F70" i="3"/>
  <c r="P70" i="3" s="1"/>
  <c r="H66" i="3"/>
  <c r="H36" i="3"/>
  <c r="F21" i="3"/>
  <c r="P21" i="3" s="1"/>
  <c r="E161" i="3"/>
  <c r="E150" i="3"/>
  <c r="R150" i="3" s="1"/>
  <c r="E139" i="3"/>
  <c r="F34" i="3"/>
  <c r="P34" i="3" s="1"/>
  <c r="F79" i="3"/>
  <c r="P79" i="3" s="1"/>
  <c r="I37" i="3"/>
  <c r="E34" i="3"/>
  <c r="F73" i="3"/>
  <c r="P73" i="3" s="1"/>
  <c r="G28" i="3"/>
  <c r="F96" i="3"/>
  <c r="P96" i="3" s="1"/>
  <c r="F32" i="3"/>
  <c r="P32" i="3" s="1"/>
  <c r="B17" i="3"/>
  <c r="H113" i="3"/>
  <c r="H49" i="3"/>
  <c r="U49" i="3" s="1"/>
  <c r="F23" i="18"/>
  <c r="F25" i="18"/>
  <c r="F27" i="18"/>
  <c r="F19" i="18"/>
  <c r="F21" i="18"/>
  <c r="F17" i="18"/>
  <c r="I10" i="18" l="1"/>
  <c r="U24" i="3"/>
  <c r="S161" i="3"/>
  <c r="T180" i="3"/>
  <c r="Q202" i="3"/>
  <c r="Q171" i="3"/>
  <c r="R201" i="3"/>
  <c r="R41" i="3"/>
  <c r="Q209" i="3"/>
  <c r="R202" i="3"/>
  <c r="R171" i="3"/>
  <c r="V201" i="3"/>
  <c r="X201" i="3" s="1"/>
  <c r="S41" i="3"/>
  <c r="R100" i="3"/>
  <c r="S209" i="3"/>
  <c r="Q161" i="3"/>
  <c r="R180" i="3"/>
  <c r="U242" i="3"/>
  <c r="T161" i="3"/>
  <c r="V180" i="3"/>
  <c r="X180" i="3" s="1"/>
  <c r="T202" i="3"/>
  <c r="S171" i="3"/>
  <c r="U41" i="3"/>
  <c r="U100" i="3"/>
  <c r="U209" i="3"/>
  <c r="Q242" i="3"/>
  <c r="V202" i="3"/>
  <c r="X202" i="3" s="1"/>
  <c r="T171" i="3"/>
  <c r="S100" i="3"/>
  <c r="R209" i="3"/>
  <c r="R80" i="3"/>
  <c r="R161" i="3"/>
  <c r="S242" i="3"/>
  <c r="R91" i="3"/>
  <c r="U171" i="3"/>
  <c r="S201" i="3"/>
  <c r="S28" i="3"/>
  <c r="Q100" i="3"/>
  <c r="U80" i="3"/>
  <c r="R242" i="3"/>
  <c r="U180" i="3"/>
  <c r="V91" i="3"/>
  <c r="X91" i="3" s="1"/>
  <c r="Q201" i="3"/>
  <c r="T212" i="3"/>
  <c r="V100" i="3"/>
  <c r="X100" i="3" s="1"/>
  <c r="V80" i="3"/>
  <c r="X80" i="3" s="1"/>
  <c r="S17" i="3"/>
  <c r="Q212" i="3"/>
  <c r="U178" i="3"/>
  <c r="R17" i="3"/>
  <c r="R23" i="3"/>
  <c r="U108" i="3"/>
  <c r="R214" i="3"/>
  <c r="U233" i="3"/>
  <c r="U37" i="3"/>
  <c r="T91" i="3"/>
  <c r="Q255" i="3"/>
  <c r="T138" i="3"/>
  <c r="S101" i="3"/>
  <c r="R146" i="3"/>
  <c r="R210" i="3"/>
  <c r="S212" i="3"/>
  <c r="U110" i="3"/>
  <c r="V174" i="3"/>
  <c r="X174" i="3" s="1"/>
  <c r="R129" i="3"/>
  <c r="Q57" i="3"/>
  <c r="V224" i="3"/>
  <c r="X224" i="3" s="1"/>
  <c r="V17" i="3"/>
  <c r="X17" i="3" s="1"/>
  <c r="T58" i="3"/>
  <c r="R114" i="3"/>
  <c r="T178" i="3"/>
  <c r="T17" i="3"/>
  <c r="T214" i="3"/>
  <c r="T233" i="3"/>
  <c r="Q37" i="3"/>
  <c r="V137" i="3"/>
  <c r="X137" i="3" s="1"/>
  <c r="S255" i="3"/>
  <c r="V101" i="3"/>
  <c r="X101" i="3" s="1"/>
  <c r="U28" i="3"/>
  <c r="S146" i="3"/>
  <c r="R212" i="3"/>
  <c r="U238" i="3"/>
  <c r="U129" i="3"/>
  <c r="V57" i="3"/>
  <c r="X57" i="3" s="1"/>
  <c r="S107" i="3"/>
  <c r="R57" i="3"/>
  <c r="S58" i="3"/>
  <c r="Q223" i="3"/>
  <c r="T146" i="3"/>
  <c r="Q238" i="3"/>
  <c r="V129" i="3"/>
  <c r="X129" i="3" s="1"/>
  <c r="U57" i="3"/>
  <c r="U107" i="3"/>
  <c r="F14" i="3"/>
  <c r="V37" i="3"/>
  <c r="X37" i="3" s="1"/>
  <c r="V233" i="3"/>
  <c r="X233" i="3" s="1"/>
  <c r="Q146" i="3"/>
  <c r="U224" i="3"/>
  <c r="Q114" i="3"/>
  <c r="R178" i="3"/>
  <c r="R116" i="3"/>
  <c r="T37" i="3"/>
  <c r="U137" i="3"/>
  <c r="V114" i="3"/>
  <c r="X114" i="3" s="1"/>
  <c r="S178" i="3"/>
  <c r="R81" i="3"/>
  <c r="Q116" i="3"/>
  <c r="Q91" i="3"/>
  <c r="S137" i="3"/>
  <c r="R58" i="3"/>
  <c r="Q101" i="3"/>
  <c r="U223" i="3"/>
  <c r="S210" i="3"/>
  <c r="Q174" i="3"/>
  <c r="S238" i="3"/>
  <c r="S129" i="3"/>
  <c r="S57" i="3"/>
  <c r="V223" i="3"/>
  <c r="X223" i="3" s="1"/>
  <c r="Q81" i="3"/>
  <c r="R101" i="3"/>
  <c r="U17" i="3"/>
  <c r="S114" i="3"/>
  <c r="V81" i="3"/>
  <c r="X81" i="3" s="1"/>
  <c r="Q233" i="3"/>
  <c r="U116" i="3"/>
  <c r="U91" i="3"/>
  <c r="Q137" i="3"/>
  <c r="Q58" i="3"/>
  <c r="V138" i="3"/>
  <c r="X138" i="3" s="1"/>
  <c r="S223" i="3"/>
  <c r="Q210" i="3"/>
  <c r="U174" i="3"/>
  <c r="V238" i="3"/>
  <c r="X238" i="3" s="1"/>
  <c r="S71" i="3"/>
  <c r="Q41" i="3"/>
  <c r="T224" i="3"/>
  <c r="V62" i="3"/>
  <c r="X62" i="3" s="1"/>
  <c r="T89" i="3"/>
  <c r="T119" i="3"/>
  <c r="U158" i="3"/>
  <c r="T18" i="3"/>
  <c r="S62" i="3"/>
  <c r="T158" i="3"/>
  <c r="R62" i="3"/>
  <c r="U63" i="3"/>
  <c r="Q89" i="3"/>
  <c r="S222" i="3"/>
  <c r="Q46" i="3"/>
  <c r="R18" i="3"/>
  <c r="V46" i="3"/>
  <c r="X46" i="3" s="1"/>
  <c r="T62" i="3"/>
  <c r="Q63" i="3"/>
  <c r="R89" i="3"/>
  <c r="U46" i="3"/>
  <c r="S18" i="3"/>
  <c r="E64" i="31"/>
  <c r="C86" i="31"/>
  <c r="E88" i="31"/>
  <c r="C90" i="31"/>
  <c r="E72" i="31"/>
  <c r="C60" i="31"/>
  <c r="F76" i="31"/>
  <c r="C78" i="31"/>
  <c r="C170" i="31"/>
  <c r="E70" i="31"/>
  <c r="E86" i="31"/>
  <c r="D60" i="31"/>
  <c r="F62" i="31"/>
  <c r="C64" i="31"/>
  <c r="D66" i="31"/>
  <c r="D78" i="31"/>
  <c r="G68" i="31"/>
  <c r="E60" i="31"/>
  <c r="D72" i="31"/>
  <c r="C72" i="31"/>
  <c r="G76" i="31"/>
  <c r="G74" i="31"/>
  <c r="E74" i="31"/>
  <c r="C58" i="31"/>
  <c r="C76" i="31"/>
  <c r="G90" i="31"/>
  <c r="G58" i="31"/>
  <c r="C80" i="31"/>
  <c r="G62" i="31"/>
  <c r="G78" i="31"/>
  <c r="C82" i="31"/>
  <c r="F170" i="31"/>
  <c r="F72" i="31"/>
  <c r="F88" i="31"/>
  <c r="E66" i="31"/>
  <c r="D62" i="31"/>
  <c r="F64" i="31"/>
  <c r="C68" i="31"/>
  <c r="F90" i="31"/>
  <c r="F82" i="31"/>
  <c r="G72" i="31"/>
  <c r="E68" i="31"/>
  <c r="F86" i="31"/>
  <c r="E170" i="31"/>
  <c r="D88" i="31"/>
  <c r="F80" i="31"/>
  <c r="D64" i="31"/>
  <c r="D90" i="31"/>
  <c r="D82" i="31"/>
  <c r="C66" i="31"/>
  <c r="D86" i="31"/>
  <c r="D170" i="31"/>
  <c r="E90" i="31"/>
  <c r="D80" i="31"/>
  <c r="F84" i="31"/>
  <c r="F70" i="31"/>
  <c r="E56" i="31"/>
  <c r="C62" i="31"/>
  <c r="G84" i="31"/>
  <c r="G80" i="31"/>
  <c r="D70" i="31"/>
  <c r="E84" i="31"/>
  <c r="G82" i="31"/>
  <c r="F58" i="31"/>
  <c r="E58" i="31"/>
  <c r="D76" i="31"/>
  <c r="F56" i="31"/>
  <c r="G66" i="31"/>
  <c r="E62" i="31"/>
  <c r="C84" i="31"/>
  <c r="F74" i="31"/>
  <c r="G56" i="31"/>
  <c r="G88" i="31"/>
  <c r="C70" i="31"/>
  <c r="D58" i="31"/>
  <c r="F68" i="31"/>
  <c r="E78" i="31"/>
  <c r="D56" i="31"/>
  <c r="G70" i="31"/>
  <c r="C56" i="31"/>
  <c r="C88" i="31"/>
  <c r="D74" i="31"/>
  <c r="G60" i="31"/>
  <c r="E76" i="31"/>
  <c r="E80" i="31"/>
  <c r="G170" i="31"/>
  <c r="D68" i="31"/>
  <c r="E82" i="31"/>
  <c r="F60" i="31"/>
  <c r="G86" i="31"/>
  <c r="F66" i="31"/>
  <c r="F78" i="31"/>
  <c r="G64" i="31"/>
  <c r="C74" i="31"/>
  <c r="D84" i="31"/>
  <c r="F63" i="31"/>
  <c r="E77" i="31"/>
  <c r="G95" i="31"/>
  <c r="E103" i="31"/>
  <c r="F119" i="31"/>
  <c r="C127" i="31"/>
  <c r="F143" i="31"/>
  <c r="E159" i="31"/>
  <c r="E173" i="31"/>
  <c r="C189" i="31"/>
  <c r="D197" i="31"/>
  <c r="C213" i="31"/>
  <c r="G229" i="31"/>
  <c r="E237" i="31"/>
  <c r="D91" i="31"/>
  <c r="E59" i="31"/>
  <c r="C171" i="31"/>
  <c r="D96" i="31"/>
  <c r="G112" i="31"/>
  <c r="E128" i="31"/>
  <c r="F136" i="31"/>
  <c r="G152" i="31"/>
  <c r="F160" i="31"/>
  <c r="F182" i="31"/>
  <c r="G198" i="31"/>
  <c r="D206" i="31"/>
  <c r="F222" i="31"/>
  <c r="E230" i="31"/>
  <c r="C246" i="31"/>
  <c r="D55" i="31"/>
  <c r="E69" i="31"/>
  <c r="C97" i="31"/>
  <c r="G105" i="31"/>
  <c r="D63" i="31"/>
  <c r="C77" i="31"/>
  <c r="D95" i="31"/>
  <c r="C103" i="31"/>
  <c r="C119" i="31"/>
  <c r="E135" i="31"/>
  <c r="G143" i="31"/>
  <c r="D159" i="31"/>
  <c r="F173" i="31"/>
  <c r="D189" i="31"/>
  <c r="G205" i="31"/>
  <c r="E213" i="31"/>
  <c r="F229" i="31"/>
  <c r="D237" i="31"/>
  <c r="C91" i="31"/>
  <c r="F73" i="31"/>
  <c r="E171" i="31"/>
  <c r="E104" i="31"/>
  <c r="F112" i="31"/>
  <c r="G128" i="31"/>
  <c r="C136" i="31"/>
  <c r="D152" i="31"/>
  <c r="G174" i="31"/>
  <c r="D182" i="31"/>
  <c r="F198" i="31"/>
  <c r="E206" i="31"/>
  <c r="C222" i="31"/>
  <c r="G238" i="31"/>
  <c r="D246" i="31"/>
  <c r="E55" i="31"/>
  <c r="C69" i="31"/>
  <c r="F97" i="31"/>
  <c r="D105" i="31"/>
  <c r="D121" i="31"/>
  <c r="E137" i="31"/>
  <c r="C145" i="31"/>
  <c r="G161" i="31"/>
  <c r="C63" i="31"/>
  <c r="F95" i="31"/>
  <c r="E111" i="31"/>
  <c r="G119" i="31"/>
  <c r="D135" i="31"/>
  <c r="C143" i="31"/>
  <c r="F159" i="31"/>
  <c r="G181" i="31"/>
  <c r="E189" i="31"/>
  <c r="F205" i="31"/>
  <c r="D213" i="31"/>
  <c r="C229" i="31"/>
  <c r="G245" i="31"/>
  <c r="G91" i="31"/>
  <c r="D73" i="31"/>
  <c r="D171" i="31"/>
  <c r="G104" i="31"/>
  <c r="C112" i="31"/>
  <c r="D128" i="31"/>
  <c r="E144" i="31"/>
  <c r="F152" i="31"/>
  <c r="C174" i="31"/>
  <c r="E182" i="31"/>
  <c r="C198" i="31"/>
  <c r="G214" i="31"/>
  <c r="D222" i="31"/>
  <c r="F238" i="31"/>
  <c r="E246" i="31"/>
  <c r="G55" i="31"/>
  <c r="D97" i="31"/>
  <c r="E113" i="31"/>
  <c r="F121" i="31"/>
  <c r="G137" i="31"/>
  <c r="F145" i="31"/>
  <c r="D161" i="31"/>
  <c r="G183" i="31"/>
  <c r="E191" i="31"/>
  <c r="F207" i="31"/>
  <c r="D215" i="31"/>
  <c r="C231" i="31"/>
  <c r="G247" i="31"/>
  <c r="G83" i="31"/>
  <c r="G168" i="31"/>
  <c r="E98" i="31"/>
  <c r="G114" i="31"/>
  <c r="F122" i="31"/>
  <c r="F138" i="31"/>
  <c r="E154" i="31"/>
  <c r="C162" i="31"/>
  <c r="C184" i="31"/>
  <c r="E192" i="31"/>
  <c r="C208" i="31"/>
  <c r="G224" i="31"/>
  <c r="D232" i="31"/>
  <c r="F248" i="31"/>
  <c r="G61" i="31"/>
  <c r="D172" i="31"/>
  <c r="G107" i="31"/>
  <c r="E123" i="31"/>
  <c r="G131" i="31"/>
  <c r="D147" i="31"/>
  <c r="C155" i="31"/>
  <c r="E177" i="31"/>
  <c r="G193" i="31"/>
  <c r="G63" i="31"/>
  <c r="G167" i="31"/>
  <c r="E95" i="31"/>
  <c r="F111" i="31"/>
  <c r="D119" i="31"/>
  <c r="F135" i="31"/>
  <c r="E151" i="31"/>
  <c r="G159" i="31"/>
  <c r="C181" i="31"/>
  <c r="F189" i="31"/>
  <c r="C205" i="31"/>
  <c r="G221" i="31"/>
  <c r="E229" i="31"/>
  <c r="F245" i="31"/>
  <c r="E91" i="31"/>
  <c r="G73" i="31"/>
  <c r="F171" i="31"/>
  <c r="F104" i="31"/>
  <c r="E120" i="31"/>
  <c r="F128" i="31"/>
  <c r="G144" i="31"/>
  <c r="C152" i="31"/>
  <c r="D174" i="31"/>
  <c r="G190" i="31"/>
  <c r="D198" i="31"/>
  <c r="F214" i="31"/>
  <c r="E222" i="31"/>
  <c r="C238" i="31"/>
  <c r="F87" i="31"/>
  <c r="C55" i="31"/>
  <c r="G166" i="31"/>
  <c r="G97" i="31"/>
  <c r="G113" i="31"/>
  <c r="C121" i="31"/>
  <c r="D137" i="31"/>
  <c r="E153" i="31"/>
  <c r="C161" i="31"/>
  <c r="C183" i="31"/>
  <c r="D191" i="31"/>
  <c r="C207" i="31"/>
  <c r="G223" i="31"/>
  <c r="E231" i="31"/>
  <c r="F247" i="31"/>
  <c r="E83" i="31"/>
  <c r="C168" i="31"/>
  <c r="C98" i="31"/>
  <c r="C114" i="31"/>
  <c r="E130" i="31"/>
  <c r="C138" i="31"/>
  <c r="G154" i="31"/>
  <c r="D162" i="31"/>
  <c r="D184" i="31"/>
  <c r="G200" i="31"/>
  <c r="E63" i="31"/>
  <c r="C167" i="31"/>
  <c r="C95" i="31"/>
  <c r="G111" i="31"/>
  <c r="E127" i="31"/>
  <c r="G135" i="31"/>
  <c r="D151" i="31"/>
  <c r="C159" i="31"/>
  <c r="D181" i="31"/>
  <c r="G197" i="31"/>
  <c r="E205" i="31"/>
  <c r="F221" i="31"/>
  <c r="D229" i="31"/>
  <c r="C245" i="31"/>
  <c r="F59" i="31"/>
  <c r="E73" i="31"/>
  <c r="E96" i="31"/>
  <c r="D104" i="31"/>
  <c r="D120" i="31"/>
  <c r="C128" i="31"/>
  <c r="D144" i="31"/>
  <c r="E160" i="31"/>
  <c r="F174" i="31"/>
  <c r="C190" i="31"/>
  <c r="E198" i="31"/>
  <c r="C214" i="31"/>
  <c r="G230" i="31"/>
  <c r="D238" i="31"/>
  <c r="D87" i="31"/>
  <c r="F55" i="31"/>
  <c r="C166" i="31"/>
  <c r="E97" i="31"/>
  <c r="D113" i="31"/>
  <c r="E129" i="31"/>
  <c r="F137" i="31"/>
  <c r="G153" i="31"/>
  <c r="F161" i="31"/>
  <c r="F183" i="31"/>
  <c r="G199" i="31"/>
  <c r="E207" i="31"/>
  <c r="F223" i="31"/>
  <c r="D231" i="31"/>
  <c r="C247" i="31"/>
  <c r="F65" i="31"/>
  <c r="F168" i="31"/>
  <c r="D106" i="31"/>
  <c r="F114" i="31"/>
  <c r="G130" i="31"/>
  <c r="D138" i="31"/>
  <c r="F154" i="31"/>
  <c r="G176" i="31"/>
  <c r="E184" i="31"/>
  <c r="F200" i="31"/>
  <c r="E208" i="31"/>
  <c r="C224" i="31"/>
  <c r="G240" i="31"/>
  <c r="C248" i="31"/>
  <c r="D79" i="31"/>
  <c r="C61" i="31"/>
  <c r="C99" i="31"/>
  <c r="D107" i="31"/>
  <c r="G123" i="31"/>
  <c r="E139" i="31"/>
  <c r="C147" i="31"/>
  <c r="D163" i="31"/>
  <c r="F177" i="31"/>
  <c r="C193" i="31"/>
  <c r="G209" i="31"/>
  <c r="E217" i="31"/>
  <c r="F233" i="31"/>
  <c r="F77" i="31"/>
  <c r="E167" i="31"/>
  <c r="G103" i="31"/>
  <c r="D111" i="31"/>
  <c r="F127" i="31"/>
  <c r="C135" i="31"/>
  <c r="F151" i="31"/>
  <c r="G173" i="31"/>
  <c r="E181" i="31"/>
  <c r="F197" i="31"/>
  <c r="D205" i="31"/>
  <c r="C221" i="31"/>
  <c r="G237" i="31"/>
  <c r="E245" i="31"/>
  <c r="D59" i="31"/>
  <c r="C73" i="31"/>
  <c r="G96" i="31"/>
  <c r="C104" i="31"/>
  <c r="F120" i="31"/>
  <c r="E136" i="31"/>
  <c r="C144" i="31"/>
  <c r="G160" i="31"/>
  <c r="E174" i="31"/>
  <c r="F190" i="31"/>
  <c r="G206" i="31"/>
  <c r="D214" i="31"/>
  <c r="F230" i="31"/>
  <c r="E238" i="31"/>
  <c r="C87" i="31"/>
  <c r="F69" i="31"/>
  <c r="F166" i="31"/>
  <c r="C105" i="31"/>
  <c r="C113" i="31"/>
  <c r="G129" i="31"/>
  <c r="C137" i="31"/>
  <c r="D153" i="31"/>
  <c r="G175" i="31"/>
  <c r="E183" i="31"/>
  <c r="F199" i="31"/>
  <c r="D207" i="31"/>
  <c r="C223" i="31"/>
  <c r="G239" i="31"/>
  <c r="E247" i="31"/>
  <c r="D65" i="31"/>
  <c r="E168" i="31"/>
  <c r="G106" i="31"/>
  <c r="D114" i="31"/>
  <c r="C130" i="31"/>
  <c r="E146" i="31"/>
  <c r="C154" i="31"/>
  <c r="C176" i="31"/>
  <c r="F184" i="31"/>
  <c r="C200" i="31"/>
  <c r="G216" i="31"/>
  <c r="D224" i="31"/>
  <c r="F240" i="31"/>
  <c r="D248" i="31"/>
  <c r="C79" i="31"/>
  <c r="G99" i="31"/>
  <c r="E115" i="31"/>
  <c r="D123" i="31"/>
  <c r="D139" i="31"/>
  <c r="G147" i="31"/>
  <c r="F163" i="31"/>
  <c r="G185" i="31"/>
  <c r="E193" i="31"/>
  <c r="F209" i="31"/>
  <c r="D217" i="31"/>
  <c r="C233" i="31"/>
  <c r="D77" i="31"/>
  <c r="D167" i="31"/>
  <c r="E143" i="31"/>
  <c r="C197" i="31"/>
  <c r="D245" i="31"/>
  <c r="C120" i="31"/>
  <c r="G182" i="31"/>
  <c r="C230" i="31"/>
  <c r="F105" i="31"/>
  <c r="E145" i="31"/>
  <c r="D175" i="31"/>
  <c r="D199" i="31"/>
  <c r="G231" i="31"/>
  <c r="D83" i="31"/>
  <c r="C106" i="31"/>
  <c r="E138" i="31"/>
  <c r="G162" i="31"/>
  <c r="C192" i="31"/>
  <c r="C216" i="31"/>
  <c r="E232" i="31"/>
  <c r="C172" i="31"/>
  <c r="F107" i="31"/>
  <c r="D131" i="31"/>
  <c r="E155" i="31"/>
  <c r="C177" i="31"/>
  <c r="G201" i="31"/>
  <c r="G217" i="31"/>
  <c r="G233" i="31"/>
  <c r="G249" i="31"/>
  <c r="D89" i="31"/>
  <c r="C57" i="31"/>
  <c r="D100" i="31"/>
  <c r="E108" i="31"/>
  <c r="G124" i="31"/>
  <c r="E140" i="31"/>
  <c r="F148" i="31"/>
  <c r="G164" i="31"/>
  <c r="D178" i="31"/>
  <c r="C194" i="31"/>
  <c r="G210" i="31"/>
  <c r="D218" i="31"/>
  <c r="F234" i="31"/>
  <c r="E242" i="31"/>
  <c r="C71" i="31"/>
  <c r="F101" i="31"/>
  <c r="E117" i="31"/>
  <c r="F125" i="31"/>
  <c r="G141" i="31"/>
  <c r="F149" i="31"/>
  <c r="D165" i="31"/>
  <c r="G187" i="31"/>
  <c r="E195" i="31"/>
  <c r="F211" i="31"/>
  <c r="D219" i="31"/>
  <c r="C235" i="31"/>
  <c r="F67" i="31"/>
  <c r="E81" i="31"/>
  <c r="F94" i="31"/>
  <c r="G102" i="31"/>
  <c r="G118" i="31"/>
  <c r="F126" i="31"/>
  <c r="F142" i="31"/>
  <c r="E158" i="31"/>
  <c r="F169" i="31"/>
  <c r="C188" i="31"/>
  <c r="E196" i="31"/>
  <c r="C212" i="31"/>
  <c r="G77" i="31"/>
  <c r="F167" i="31"/>
  <c r="D143" i="31"/>
  <c r="E197" i="31"/>
  <c r="F91" i="31"/>
  <c r="G120" i="31"/>
  <c r="C182" i="31"/>
  <c r="D230" i="31"/>
  <c r="E105" i="31"/>
  <c r="G145" i="31"/>
  <c r="E175" i="31"/>
  <c r="G207" i="31"/>
  <c r="F231" i="31"/>
  <c r="C83" i="31"/>
  <c r="E114" i="31"/>
  <c r="G138" i="31"/>
  <c r="F162" i="31"/>
  <c r="D192" i="31"/>
  <c r="D216" i="31"/>
  <c r="C240" i="31"/>
  <c r="F172" i="31"/>
  <c r="F115" i="31"/>
  <c r="F131" i="31"/>
  <c r="D155" i="31"/>
  <c r="D177" i="31"/>
  <c r="F201" i="31"/>
  <c r="F217" i="31"/>
  <c r="E233" i="31"/>
  <c r="F249" i="31"/>
  <c r="G89" i="31"/>
  <c r="E100" i="31"/>
  <c r="E116" i="31"/>
  <c r="F124" i="31"/>
  <c r="G140" i="31"/>
  <c r="C148" i="31"/>
  <c r="D164" i="31"/>
  <c r="G186" i="31"/>
  <c r="D194" i="31"/>
  <c r="F210" i="31"/>
  <c r="E218" i="31"/>
  <c r="C234" i="31"/>
  <c r="D103" i="31"/>
  <c r="C151" i="31"/>
  <c r="G213" i="31"/>
  <c r="C59" i="31"/>
  <c r="G136" i="31"/>
  <c r="D190" i="31"/>
  <c r="G246" i="31"/>
  <c r="F113" i="31"/>
  <c r="D145" i="31"/>
  <c r="D183" i="31"/>
  <c r="G215" i="31"/>
  <c r="F239" i="31"/>
  <c r="G65" i="31"/>
  <c r="D168" i="31"/>
  <c r="F103" i="31"/>
  <c r="G151" i="31"/>
  <c r="F213" i="31"/>
  <c r="G59" i="31"/>
  <c r="G171" i="31"/>
  <c r="D136" i="31"/>
  <c r="E190" i="31"/>
  <c r="F246" i="31"/>
  <c r="E121" i="31"/>
  <c r="C153" i="31"/>
  <c r="G191" i="31"/>
  <c r="F215" i="31"/>
  <c r="C239" i="31"/>
  <c r="E65" i="31"/>
  <c r="D98" i="31"/>
  <c r="C111" i="31"/>
  <c r="C173" i="31"/>
  <c r="E221" i="31"/>
  <c r="F96" i="31"/>
  <c r="F144" i="31"/>
  <c r="F206" i="31"/>
  <c r="G87" i="31"/>
  <c r="G121" i="31"/>
  <c r="F153" i="31"/>
  <c r="C191" i="31"/>
  <c r="C215" i="31"/>
  <c r="E239" i="31"/>
  <c r="C65" i="31"/>
  <c r="G98" i="31"/>
  <c r="C122" i="31"/>
  <c r="C146" i="31"/>
  <c r="D176" i="31"/>
  <c r="G208" i="31"/>
  <c r="E224" i="31"/>
  <c r="G248" i="31"/>
  <c r="E79" i="31"/>
  <c r="D99" i="31"/>
  <c r="D115" i="31"/>
  <c r="G139" i="31"/>
  <c r="E163" i="31"/>
  <c r="D185" i="31"/>
  <c r="D201" i="31"/>
  <c r="F225" i="31"/>
  <c r="F241" i="31"/>
  <c r="D249" i="31"/>
  <c r="C75" i="31"/>
  <c r="F57" i="31"/>
  <c r="G92" i="31"/>
  <c r="F108" i="31"/>
  <c r="F116" i="31"/>
  <c r="G132" i="31"/>
  <c r="F140" i="31"/>
  <c r="D156" i="31"/>
  <c r="G178" i="31"/>
  <c r="D186" i="31"/>
  <c r="F202" i="31"/>
  <c r="E210" i="31"/>
  <c r="C226" i="31"/>
  <c r="G242" i="31"/>
  <c r="C250" i="31"/>
  <c r="D85" i="31"/>
  <c r="D93" i="31"/>
  <c r="E109" i="31"/>
  <c r="F117" i="31"/>
  <c r="D133" i="31"/>
  <c r="E149" i="31"/>
  <c r="C157" i="31"/>
  <c r="C179" i="31"/>
  <c r="D187" i="31"/>
  <c r="C203" i="31"/>
  <c r="G219" i="31"/>
  <c r="E227" i="31"/>
  <c r="F243" i="31"/>
  <c r="E67" i="31"/>
  <c r="E94" i="31"/>
  <c r="C110" i="31"/>
  <c r="E126" i="31"/>
  <c r="F134" i="31"/>
  <c r="G150" i="31"/>
  <c r="D158" i="31"/>
  <c r="F180" i="31"/>
  <c r="G196" i="31"/>
  <c r="D204" i="31"/>
  <c r="F220" i="31"/>
  <c r="E228" i="31"/>
  <c r="E119" i="31"/>
  <c r="D173" i="31"/>
  <c r="D221" i="31"/>
  <c r="C96" i="31"/>
  <c r="E152" i="31"/>
  <c r="C206" i="31"/>
  <c r="E87" i="31"/>
  <c r="D129" i="31"/>
  <c r="E161" i="31"/>
  <c r="F191" i="31"/>
  <c r="E215" i="31"/>
  <c r="D239" i="31"/>
  <c r="F98" i="31"/>
  <c r="D122" i="31"/>
  <c r="D146" i="31"/>
  <c r="G184" i="31"/>
  <c r="F208" i="31"/>
  <c r="G232" i="31"/>
  <c r="E248" i="31"/>
  <c r="F61" i="31"/>
  <c r="F99" i="31"/>
  <c r="F123" i="31"/>
  <c r="C139" i="31"/>
  <c r="C163" i="31"/>
  <c r="F185" i="31"/>
  <c r="C209" i="31"/>
  <c r="C225" i="31"/>
  <c r="C241" i="31"/>
  <c r="G75" i="31"/>
  <c r="D57" i="31"/>
  <c r="E92" i="31"/>
  <c r="D108" i="31"/>
  <c r="C116" i="31"/>
  <c r="D132" i="31"/>
  <c r="E148" i="31"/>
  <c r="C156" i="31"/>
  <c r="C178" i="31"/>
  <c r="E186" i="31"/>
  <c r="C202" i="31"/>
  <c r="G218" i="31"/>
  <c r="D226" i="31"/>
  <c r="F242" i="31"/>
  <c r="D250" i="31"/>
  <c r="G127" i="31"/>
  <c r="F181" i="31"/>
  <c r="F237" i="31"/>
  <c r="E112" i="31"/>
  <c r="D160" i="31"/>
  <c r="E214" i="31"/>
  <c r="D69" i="31"/>
  <c r="D166" i="31"/>
  <c r="F129" i="31"/>
  <c r="C175" i="31"/>
  <c r="C199" i="31"/>
  <c r="E223" i="31"/>
  <c r="D247" i="31"/>
  <c r="F106" i="31"/>
  <c r="F130" i="31"/>
  <c r="D154" i="31"/>
  <c r="G192" i="31"/>
  <c r="D208" i="31"/>
  <c r="F232" i="31"/>
  <c r="D61" i="31"/>
  <c r="E107" i="31"/>
  <c r="C123" i="31"/>
  <c r="E147" i="31"/>
  <c r="G163" i="31"/>
  <c r="F193" i="31"/>
  <c r="E209" i="31"/>
  <c r="E225" i="31"/>
  <c r="E241" i="31"/>
  <c r="E75" i="31"/>
  <c r="G57" i="31"/>
  <c r="C92" i="31"/>
  <c r="C108" i="31"/>
  <c r="E124" i="31"/>
  <c r="F132" i="31"/>
  <c r="G148" i="31"/>
  <c r="F156" i="31"/>
  <c r="F178" i="31"/>
  <c r="G194" i="31"/>
  <c r="D202" i="31"/>
  <c r="F218" i="31"/>
  <c r="E226" i="31"/>
  <c r="C242" i="31"/>
  <c r="F71" i="31"/>
  <c r="E85" i="31"/>
  <c r="G101" i="31"/>
  <c r="D109" i="31"/>
  <c r="G125" i="31"/>
  <c r="C133" i="31"/>
  <c r="D149" i="31"/>
  <c r="E165" i="31"/>
  <c r="D179" i="31"/>
  <c r="F195" i="31"/>
  <c r="D203" i="31"/>
  <c r="C219" i="31"/>
  <c r="G235" i="31"/>
  <c r="E243" i="31"/>
  <c r="D81" i="31"/>
  <c r="C102" i="31"/>
  <c r="D110" i="31"/>
  <c r="C126" i="31"/>
  <c r="E236" i="31"/>
  <c r="D127" i="31"/>
  <c r="E166" i="31"/>
  <c r="E106" i="31"/>
  <c r="F176" i="31"/>
  <c r="D240" i="31"/>
  <c r="G115" i="31"/>
  <c r="C185" i="31"/>
  <c r="D225" i="31"/>
  <c r="D75" i="31"/>
  <c r="F100" i="31"/>
  <c r="E132" i="31"/>
  <c r="F164" i="31"/>
  <c r="E202" i="31"/>
  <c r="E234" i="31"/>
  <c r="F85" i="31"/>
  <c r="C101" i="31"/>
  <c r="D125" i="31"/>
  <c r="F141" i="31"/>
  <c r="C165" i="31"/>
  <c r="G195" i="31"/>
  <c r="E211" i="31"/>
  <c r="F235" i="31"/>
  <c r="D94" i="31"/>
  <c r="C134" i="31"/>
  <c r="E169" i="31"/>
  <c r="G212" i="31"/>
  <c r="F155" i="31"/>
  <c r="F226" i="31"/>
  <c r="D117" i="31"/>
  <c r="F227" i="31"/>
  <c r="D142" i="31"/>
  <c r="G189" i="31"/>
  <c r="C129" i="31"/>
  <c r="E122" i="31"/>
  <c r="F192" i="31"/>
  <c r="E240" i="31"/>
  <c r="E131" i="31"/>
  <c r="E185" i="31"/>
  <c r="D233" i="31"/>
  <c r="F89" i="31"/>
  <c r="C100" i="31"/>
  <c r="C132" i="31"/>
  <c r="C164" i="31"/>
  <c r="C210" i="31"/>
  <c r="D242" i="31"/>
  <c r="G85" i="31"/>
  <c r="G109" i="31"/>
  <c r="C125" i="31"/>
  <c r="G149" i="31"/>
  <c r="F165" i="31"/>
  <c r="C195" i="31"/>
  <c r="D211" i="31"/>
  <c r="E235" i="31"/>
  <c r="F81" i="31"/>
  <c r="G94" i="31"/>
  <c r="C118" i="31"/>
  <c r="D134" i="31"/>
  <c r="D150" i="31"/>
  <c r="G180" i="31"/>
  <c r="F196" i="31"/>
  <c r="F212" i="31"/>
  <c r="F228" i="31"/>
  <c r="G244" i="31"/>
  <c r="E199" i="31"/>
  <c r="F139" i="31"/>
  <c r="C89" i="31"/>
  <c r="G108" i="31"/>
  <c r="C186" i="31"/>
  <c r="E93" i="31"/>
  <c r="G133" i="31"/>
  <c r="F179" i="31"/>
  <c r="E219" i="31"/>
  <c r="C81" i="31"/>
  <c r="D118" i="31"/>
  <c r="F158" i="31"/>
  <c r="E212" i="31"/>
  <c r="C244" i="31"/>
  <c r="E179" i="31"/>
  <c r="D102" i="31"/>
  <c r="C158" i="31"/>
  <c r="G220" i="31"/>
  <c r="C160" i="31"/>
  <c r="C249" i="31"/>
  <c r="G116" i="31"/>
  <c r="C187" i="31"/>
  <c r="E110" i="31"/>
  <c r="C237" i="31"/>
  <c r="F175" i="31"/>
  <c r="G122" i="31"/>
  <c r="D200" i="31"/>
  <c r="C131" i="31"/>
  <c r="D193" i="31"/>
  <c r="G241" i="31"/>
  <c r="E89" i="31"/>
  <c r="G100" i="31"/>
  <c r="D140" i="31"/>
  <c r="E178" i="31"/>
  <c r="D210" i="31"/>
  <c r="G250" i="31"/>
  <c r="C85" i="31"/>
  <c r="G93" i="31"/>
  <c r="F109" i="31"/>
  <c r="E133" i="31"/>
  <c r="C149" i="31"/>
  <c r="G179" i="31"/>
  <c r="D195" i="31"/>
  <c r="F219" i="31"/>
  <c r="D235" i="31"/>
  <c r="G81" i="31"/>
  <c r="F102" i="31"/>
  <c r="F118" i="31"/>
  <c r="E142" i="31"/>
  <c r="G158" i="31"/>
  <c r="C180" i="31"/>
  <c r="C196" i="31"/>
  <c r="D212" i="31"/>
  <c r="C228" i="31"/>
  <c r="F244" i="31"/>
  <c r="D130" i="31"/>
  <c r="E200" i="31"/>
  <c r="F79" i="31"/>
  <c r="G172" i="31"/>
  <c r="C201" i="31"/>
  <c r="D241" i="31"/>
  <c r="C140" i="31"/>
  <c r="C218" i="31"/>
  <c r="F250" i="31"/>
  <c r="C109" i="31"/>
  <c r="E157" i="31"/>
  <c r="G203" i="31"/>
  <c r="G243" i="31"/>
  <c r="E102" i="31"/>
  <c r="G142" i="31"/>
  <c r="E180" i="31"/>
  <c r="D196" i="31"/>
  <c r="D228" i="31"/>
  <c r="G157" i="31"/>
  <c r="G227" i="31"/>
  <c r="G126" i="31"/>
  <c r="D180" i="31"/>
  <c r="G236" i="31"/>
  <c r="F83" i="31"/>
  <c r="D209" i="31"/>
  <c r="E156" i="31"/>
  <c r="E203" i="31"/>
  <c r="E61" i="31"/>
  <c r="D112" i="31"/>
  <c r="D223" i="31"/>
  <c r="G146" i="31"/>
  <c r="F216" i="31"/>
  <c r="G79" i="31"/>
  <c r="E172" i="31"/>
  <c r="F147" i="31"/>
  <c r="E201" i="31"/>
  <c r="E249" i="31"/>
  <c r="E57" i="31"/>
  <c r="D116" i="31"/>
  <c r="D148" i="31"/>
  <c r="F186" i="31"/>
  <c r="G226" i="31"/>
  <c r="E250" i="31"/>
  <c r="F93" i="31"/>
  <c r="G117" i="31"/>
  <c r="F133" i="31"/>
  <c r="F203" i="31"/>
  <c r="C243" i="31"/>
  <c r="C142" i="31"/>
  <c r="G204" i="31"/>
  <c r="D244" i="31"/>
  <c r="F146" i="31"/>
  <c r="E216" i="31"/>
  <c r="E99" i="31"/>
  <c r="F194" i="31"/>
  <c r="C93" i="31"/>
  <c r="D157" i="31"/>
  <c r="G222" i="31"/>
  <c r="E162" i="31"/>
  <c r="F224" i="31"/>
  <c r="C107" i="31"/>
  <c r="G155" i="31"/>
  <c r="C217" i="31"/>
  <c r="F92" i="31"/>
  <c r="D124" i="31"/>
  <c r="G156" i="31"/>
  <c r="E194" i="31"/>
  <c r="G234" i="31"/>
  <c r="G71" i="31"/>
  <c r="E101" i="31"/>
  <c r="C117" i="31"/>
  <c r="D141" i="31"/>
  <c r="F157" i="31"/>
  <c r="E187" i="31"/>
  <c r="G211" i="31"/>
  <c r="C227" i="31"/>
  <c r="D67" i="31"/>
  <c r="G110" i="31"/>
  <c r="E134" i="31"/>
  <c r="E150" i="31"/>
  <c r="C169" i="31"/>
  <c r="F188" i="31"/>
  <c r="C204" i="31"/>
  <c r="D220" i="31"/>
  <c r="C236" i="31"/>
  <c r="G69" i="31"/>
  <c r="E176" i="31"/>
  <c r="C232" i="31"/>
  <c r="C115" i="31"/>
  <c r="G177" i="31"/>
  <c r="G225" i="31"/>
  <c r="F75" i="31"/>
  <c r="D92" i="31"/>
  <c r="C124" i="31"/>
  <c r="E164" i="31"/>
  <c r="G202" i="31"/>
  <c r="D234" i="31"/>
  <c r="E71" i="31"/>
  <c r="D101" i="31"/>
  <c r="E125" i="31"/>
  <c r="C141" i="31"/>
  <c r="G165" i="31"/>
  <c r="F187" i="31"/>
  <c r="C211" i="31"/>
  <c r="D227" i="31"/>
  <c r="C67" i="31"/>
  <c r="C94" i="31"/>
  <c r="F110" i="31"/>
  <c r="G134" i="31"/>
  <c r="F150" i="31"/>
  <c r="D169" i="31"/>
  <c r="E188" i="31"/>
  <c r="E204" i="31"/>
  <c r="E220" i="31"/>
  <c r="D236" i="31"/>
  <c r="G67" i="31"/>
  <c r="E118" i="31"/>
  <c r="C150" i="31"/>
  <c r="D188" i="31"/>
  <c r="G228" i="31"/>
  <c r="D71" i="31"/>
  <c r="E141" i="31"/>
  <c r="D243" i="31"/>
  <c r="G169" i="31"/>
  <c r="G188" i="31"/>
  <c r="C220" i="31"/>
  <c r="F236" i="31"/>
  <c r="D126" i="31"/>
  <c r="F204" i="31"/>
  <c r="E244" i="31"/>
  <c r="R63" i="3"/>
  <c r="U89" i="3"/>
  <c r="Q158" i="3"/>
  <c r="R46" i="3"/>
  <c r="S63" i="3"/>
  <c r="Q87" i="3"/>
  <c r="V89" i="3"/>
  <c r="X89" i="3" s="1"/>
  <c r="U105" i="3"/>
  <c r="U149" i="3"/>
  <c r="R158" i="3"/>
  <c r="R224" i="3"/>
  <c r="Q35" i="3"/>
  <c r="T222" i="3"/>
  <c r="U98" i="3"/>
  <c r="T105" i="3"/>
  <c r="U183" i="3"/>
  <c r="V222" i="3"/>
  <c r="X222" i="3" s="1"/>
  <c r="S127" i="3"/>
  <c r="Q107" i="3"/>
  <c r="V35" i="3"/>
  <c r="X35" i="3" s="1"/>
  <c r="R236" i="3"/>
  <c r="Q169" i="3"/>
  <c r="S247" i="3"/>
  <c r="R222" i="3"/>
  <c r="U127" i="3"/>
  <c r="R169" i="3"/>
  <c r="V127" i="3"/>
  <c r="X127" i="3" s="1"/>
  <c r="U213" i="3"/>
  <c r="V107" i="3"/>
  <c r="X107" i="3" s="1"/>
  <c r="Q105" i="3"/>
  <c r="S169" i="3"/>
  <c r="Q47" i="3"/>
  <c r="R213" i="3"/>
  <c r="V105" i="3"/>
  <c r="X105" i="3" s="1"/>
  <c r="R105" i="3"/>
  <c r="T169" i="3"/>
  <c r="U222" i="3"/>
  <c r="R47" i="3"/>
  <c r="Q135" i="3"/>
  <c r="U236" i="3"/>
  <c r="U135" i="3"/>
  <c r="R87" i="3"/>
  <c r="S87" i="3"/>
  <c r="S183" i="3"/>
  <c r="T149" i="3"/>
  <c r="S47" i="3"/>
  <c r="V135" i="3"/>
  <c r="T35" i="3"/>
  <c r="U172" i="3"/>
  <c r="V149" i="3"/>
  <c r="R172" i="3"/>
  <c r="U87" i="3"/>
  <c r="S172" i="3"/>
  <c r="V236" i="3"/>
  <c r="X236" i="3" s="1"/>
  <c r="Q119" i="3"/>
  <c r="Q183" i="3"/>
  <c r="U47" i="3"/>
  <c r="T135" i="3"/>
  <c r="S80" i="3"/>
  <c r="V99" i="3"/>
  <c r="X99" i="3" s="1"/>
  <c r="V87" i="3"/>
  <c r="X87" i="3" s="1"/>
  <c r="T172" i="3"/>
  <c r="R119" i="3"/>
  <c r="V183" i="3"/>
  <c r="X183" i="3" s="1"/>
  <c r="V47" i="3"/>
  <c r="X47" i="3" s="1"/>
  <c r="V102" i="3"/>
  <c r="X102" i="3" s="1"/>
  <c r="Q199" i="3"/>
  <c r="T213" i="3"/>
  <c r="S119" i="3"/>
  <c r="R183" i="3"/>
  <c r="Q149" i="3"/>
  <c r="U199" i="3"/>
  <c r="S213" i="3"/>
  <c r="S236" i="3"/>
  <c r="U119" i="3"/>
  <c r="R149" i="3"/>
  <c r="V92" i="3"/>
  <c r="X92" i="3" s="1"/>
  <c r="R135" i="3"/>
  <c r="S199" i="3"/>
  <c r="V213" i="3"/>
  <c r="X213" i="3" s="1"/>
  <c r="U92" i="3"/>
  <c r="S35" i="3"/>
  <c r="S160" i="3"/>
  <c r="U247" i="3"/>
  <c r="U102" i="3"/>
  <c r="T99" i="3"/>
  <c r="U160" i="3"/>
  <c r="T247" i="3"/>
  <c r="S102" i="3"/>
  <c r="R160" i="3"/>
  <c r="V247" i="3"/>
  <c r="X247" i="3" s="1"/>
  <c r="Q102" i="3"/>
  <c r="V160" i="3"/>
  <c r="X160" i="3" s="1"/>
  <c r="R102" i="3"/>
  <c r="U99" i="3"/>
  <c r="Q160" i="3"/>
  <c r="Q99" i="3"/>
  <c r="R247" i="3"/>
  <c r="S99" i="3"/>
  <c r="Q88" i="3"/>
  <c r="R88" i="3"/>
  <c r="S88" i="3"/>
  <c r="U88" i="3"/>
  <c r="R24" i="3"/>
  <c r="T24" i="3"/>
  <c r="S24" i="3"/>
  <c r="V24" i="3"/>
  <c r="X24" i="3" s="1"/>
  <c r="T92" i="3"/>
  <c r="R92" i="3"/>
  <c r="S92" i="3"/>
  <c r="T88" i="3"/>
  <c r="I21" i="8"/>
  <c r="I34" i="8"/>
  <c r="Q80" i="3"/>
  <c r="R107" i="3"/>
  <c r="I25" i="8"/>
  <c r="I26" i="8"/>
  <c r="I31" i="8"/>
  <c r="T70" i="3"/>
  <c r="R70" i="3"/>
  <c r="S70" i="3"/>
  <c r="Q70" i="3"/>
  <c r="V70" i="3"/>
  <c r="X70" i="3" s="1"/>
  <c r="U70" i="3"/>
  <c r="T29" i="3"/>
  <c r="R29" i="3"/>
  <c r="S29" i="3"/>
  <c r="U29" i="3"/>
  <c r="Q29" i="3"/>
  <c r="V29" i="3"/>
  <c r="X29" i="3" s="1"/>
  <c r="V231" i="3"/>
  <c r="X231" i="3" s="1"/>
  <c r="T231" i="3"/>
  <c r="R231" i="3"/>
  <c r="U231" i="3"/>
  <c r="S231" i="3"/>
  <c r="Q231" i="3"/>
  <c r="T115" i="3"/>
  <c r="U115" i="3"/>
  <c r="Q115" i="3"/>
  <c r="R115" i="3"/>
  <c r="V115" i="3"/>
  <c r="S115" i="3"/>
  <c r="T69" i="3"/>
  <c r="Q69" i="3"/>
  <c r="R69" i="3"/>
  <c r="U69" i="3"/>
  <c r="V69" i="3"/>
  <c r="X69" i="3" s="1"/>
  <c r="S69" i="3"/>
  <c r="R229" i="3"/>
  <c r="V229" i="3"/>
  <c r="X229" i="3" s="1"/>
  <c r="U229" i="3"/>
  <c r="S229" i="3"/>
  <c r="Q229" i="3"/>
  <c r="T229" i="3"/>
  <c r="T205" i="3"/>
  <c r="U205" i="3"/>
  <c r="R205" i="3"/>
  <c r="S205" i="3"/>
  <c r="Q205" i="3"/>
  <c r="V205" i="3"/>
  <c r="X205" i="3" s="1"/>
  <c r="T96" i="3"/>
  <c r="V96" i="3"/>
  <c r="X96" i="3" s="1"/>
  <c r="U96" i="3"/>
  <c r="S96" i="3"/>
  <c r="R96" i="3"/>
  <c r="Q96" i="3"/>
  <c r="Q28" i="3"/>
  <c r="T28" i="3"/>
  <c r="S25" i="3"/>
  <c r="R25" i="3"/>
  <c r="V25" i="3"/>
  <c r="X25" i="3" s="1"/>
  <c r="T25" i="3"/>
  <c r="Q25" i="3"/>
  <c r="U25" i="3"/>
  <c r="T74" i="3"/>
  <c r="V74" i="3"/>
  <c r="X74" i="3" s="1"/>
  <c r="U74" i="3"/>
  <c r="Q74" i="3"/>
  <c r="R74" i="3"/>
  <c r="S74" i="3"/>
  <c r="T53" i="3"/>
  <c r="R53" i="3"/>
  <c r="Q53" i="3"/>
  <c r="V53" i="3"/>
  <c r="X53" i="3" s="1"/>
  <c r="U53" i="3"/>
  <c r="S53" i="3"/>
  <c r="V198" i="3"/>
  <c r="X198" i="3" s="1"/>
  <c r="T198" i="3"/>
  <c r="S198" i="3"/>
  <c r="R198" i="3"/>
  <c r="U198" i="3"/>
  <c r="Q198" i="3"/>
  <c r="T73" i="3"/>
  <c r="V73" i="3"/>
  <c r="X73" i="3" s="1"/>
  <c r="U73" i="3"/>
  <c r="S73" i="3"/>
  <c r="Q73" i="3"/>
  <c r="R73" i="3"/>
  <c r="T67" i="3"/>
  <c r="V67" i="3"/>
  <c r="X67" i="3" s="1"/>
  <c r="R67" i="3"/>
  <c r="Q67" i="3"/>
  <c r="U67" i="3"/>
  <c r="S67" i="3"/>
  <c r="T26" i="3"/>
  <c r="R26" i="3"/>
  <c r="S26" i="3"/>
  <c r="U26" i="3"/>
  <c r="V26" i="3"/>
  <c r="X26" i="3" s="1"/>
  <c r="Q26" i="3"/>
  <c r="T155" i="3"/>
  <c r="U155" i="3"/>
  <c r="S155" i="3"/>
  <c r="R155" i="3"/>
  <c r="Q155" i="3"/>
  <c r="V155" i="3"/>
  <c r="X155" i="3" s="1"/>
  <c r="T21" i="3"/>
  <c r="R21" i="3"/>
  <c r="V21" i="3"/>
  <c r="X21" i="3" s="1"/>
  <c r="U21" i="3"/>
  <c r="Q21" i="3"/>
  <c r="S21" i="3"/>
  <c r="T176" i="3"/>
  <c r="S176" i="3"/>
  <c r="R176" i="3"/>
  <c r="V176" i="3"/>
  <c r="X176" i="3" s="1"/>
  <c r="U176" i="3"/>
  <c r="Q176" i="3"/>
  <c r="U217" i="3"/>
  <c r="R217" i="3"/>
  <c r="S217" i="3"/>
  <c r="Q217" i="3"/>
  <c r="T217" i="3"/>
  <c r="V217" i="3"/>
  <c r="X217" i="3" s="1"/>
  <c r="T50" i="3"/>
  <c r="V50" i="3"/>
  <c r="X50" i="3" s="1"/>
  <c r="U50" i="3"/>
  <c r="S50" i="3"/>
  <c r="Q50" i="3"/>
  <c r="R50" i="3"/>
  <c r="S20" i="3"/>
  <c r="R20" i="3"/>
  <c r="T20" i="3"/>
  <c r="V20" i="3"/>
  <c r="U20" i="3"/>
  <c r="Q20" i="3"/>
  <c r="T38" i="3"/>
  <c r="R38" i="3"/>
  <c r="Q38" i="3"/>
  <c r="U38" i="3"/>
  <c r="S38" i="3"/>
  <c r="V38" i="3"/>
  <c r="T84" i="3"/>
  <c r="S84" i="3"/>
  <c r="U84" i="3"/>
  <c r="Q84" i="3"/>
  <c r="R84" i="3"/>
  <c r="V84" i="3"/>
  <c r="X84" i="3" s="1"/>
  <c r="T125" i="3"/>
  <c r="S125" i="3"/>
  <c r="R125" i="3"/>
  <c r="Q125" i="3"/>
  <c r="U125" i="3"/>
  <c r="V125" i="3"/>
  <c r="T113" i="3"/>
  <c r="U113" i="3"/>
  <c r="S113" i="3"/>
  <c r="V113" i="3"/>
  <c r="Q113" i="3"/>
  <c r="R113" i="3"/>
  <c r="T43" i="3"/>
  <c r="V43" i="3"/>
  <c r="U43" i="3"/>
  <c r="R43" i="3"/>
  <c r="Q43" i="3"/>
  <c r="S43" i="3"/>
  <c r="T123" i="3"/>
  <c r="Q123" i="3"/>
  <c r="R123" i="3"/>
  <c r="S123" i="3"/>
  <c r="V123" i="3"/>
  <c r="U123" i="3"/>
  <c r="V228" i="3"/>
  <c r="X228" i="3" s="1"/>
  <c r="R228" i="3"/>
  <c r="U228" i="3"/>
  <c r="T228" i="3"/>
  <c r="Q228" i="3"/>
  <c r="S228" i="3"/>
  <c r="V186" i="3"/>
  <c r="X186" i="3" s="1"/>
  <c r="T186" i="3"/>
  <c r="S186" i="3"/>
  <c r="R186" i="3"/>
  <c r="Q186" i="3"/>
  <c r="U186" i="3"/>
  <c r="T192" i="3"/>
  <c r="R192" i="3"/>
  <c r="S192" i="3"/>
  <c r="Q192" i="3"/>
  <c r="V192" i="3"/>
  <c r="X192" i="3" s="1"/>
  <c r="U192" i="3"/>
  <c r="T71" i="3"/>
  <c r="Q71" i="3"/>
  <c r="V165" i="3"/>
  <c r="X165" i="3" s="1"/>
  <c r="U165" i="3"/>
  <c r="T165" i="3"/>
  <c r="S165" i="3"/>
  <c r="R165" i="3"/>
  <c r="Q165" i="3"/>
  <c r="T51" i="3"/>
  <c r="V51" i="3"/>
  <c r="X51" i="3" s="1"/>
  <c r="U51" i="3"/>
  <c r="Q51" i="3"/>
  <c r="R51" i="3"/>
  <c r="S51" i="3"/>
  <c r="V184" i="3"/>
  <c r="X184" i="3" s="1"/>
  <c r="T184" i="3"/>
  <c r="S184" i="3"/>
  <c r="R184" i="3"/>
  <c r="Q184" i="3"/>
  <c r="U184" i="3"/>
  <c r="T36" i="3"/>
  <c r="V36" i="3"/>
  <c r="Q36" i="3"/>
  <c r="R36" i="3"/>
  <c r="S36" i="3"/>
  <c r="U36" i="3"/>
  <c r="T120" i="3"/>
  <c r="V120" i="3"/>
  <c r="X120" i="3" s="1"/>
  <c r="U120" i="3"/>
  <c r="S120" i="3"/>
  <c r="R120" i="3"/>
  <c r="Q120" i="3"/>
  <c r="T64" i="3"/>
  <c r="V64" i="3"/>
  <c r="U64" i="3"/>
  <c r="S64" i="3"/>
  <c r="R64" i="3"/>
  <c r="Q64" i="3"/>
  <c r="T41" i="3"/>
  <c r="T134" i="3"/>
  <c r="V134" i="3"/>
  <c r="U134" i="3"/>
  <c r="S134" i="3"/>
  <c r="Q134" i="3"/>
  <c r="R134" i="3"/>
  <c r="T66" i="3"/>
  <c r="U66" i="3"/>
  <c r="V66" i="3"/>
  <c r="S66" i="3"/>
  <c r="R66" i="3"/>
  <c r="Q66" i="3"/>
  <c r="T79" i="3"/>
  <c r="V79" i="3"/>
  <c r="X79" i="3" s="1"/>
  <c r="U79" i="3"/>
  <c r="S79" i="3"/>
  <c r="Q79" i="3"/>
  <c r="R79" i="3"/>
  <c r="T78" i="3"/>
  <c r="R78" i="3"/>
  <c r="V78" i="3"/>
  <c r="X78" i="3" s="1"/>
  <c r="S78" i="3"/>
  <c r="U78" i="3"/>
  <c r="Q78" i="3"/>
  <c r="U35" i="3"/>
  <c r="T118" i="3"/>
  <c r="R118" i="3"/>
  <c r="Q118" i="3"/>
  <c r="U118" i="3"/>
  <c r="S118" i="3"/>
  <c r="V118" i="3"/>
  <c r="T77" i="3"/>
  <c r="R77" i="3"/>
  <c r="Q77" i="3"/>
  <c r="U77" i="3"/>
  <c r="V77" i="3"/>
  <c r="X77" i="3" s="1"/>
  <c r="S77" i="3"/>
  <c r="T219" i="3"/>
  <c r="U219" i="3"/>
  <c r="S219" i="3"/>
  <c r="Q219" i="3"/>
  <c r="R219" i="3"/>
  <c r="V219" i="3"/>
  <c r="X219" i="3" s="1"/>
  <c r="V179" i="3"/>
  <c r="T179" i="3"/>
  <c r="R179" i="3"/>
  <c r="U179" i="3"/>
  <c r="Q179" i="3"/>
  <c r="S179" i="3"/>
  <c r="T117" i="3"/>
  <c r="S117" i="3"/>
  <c r="R117" i="3"/>
  <c r="Q117" i="3"/>
  <c r="U117" i="3"/>
  <c r="V117" i="3"/>
  <c r="T112" i="3"/>
  <c r="V112" i="3"/>
  <c r="R112" i="3"/>
  <c r="U112" i="3"/>
  <c r="S112" i="3"/>
  <c r="Q112" i="3"/>
  <c r="T153" i="3"/>
  <c r="R153" i="3"/>
  <c r="Q153" i="3"/>
  <c r="S153" i="3"/>
  <c r="V153" i="3"/>
  <c r="X153" i="3" s="1"/>
  <c r="U153" i="3"/>
  <c r="T131" i="3"/>
  <c r="Q131" i="3"/>
  <c r="R131" i="3"/>
  <c r="U131" i="3"/>
  <c r="S131" i="3"/>
  <c r="V131" i="3"/>
  <c r="T48" i="3"/>
  <c r="V48" i="3"/>
  <c r="X48" i="3" s="1"/>
  <c r="R48" i="3"/>
  <c r="S48" i="3"/>
  <c r="U48" i="3"/>
  <c r="Q48" i="3"/>
  <c r="T76" i="3"/>
  <c r="R76" i="3"/>
  <c r="Q76" i="3"/>
  <c r="V76" i="3"/>
  <c r="X76" i="3" s="1"/>
  <c r="U76" i="3"/>
  <c r="S76" i="3"/>
  <c r="T139" i="3"/>
  <c r="U139" i="3"/>
  <c r="S139" i="3"/>
  <c r="R139" i="3"/>
  <c r="Q139" i="3"/>
  <c r="V139" i="3"/>
  <c r="T65" i="3"/>
  <c r="V65" i="3"/>
  <c r="X65" i="3" s="1"/>
  <c r="U65" i="3"/>
  <c r="S65" i="3"/>
  <c r="R65" i="3"/>
  <c r="Q65" i="3"/>
  <c r="T45" i="3"/>
  <c r="Q45" i="3"/>
  <c r="U45" i="3"/>
  <c r="V45" i="3"/>
  <c r="X45" i="3" s="1"/>
  <c r="S45" i="3"/>
  <c r="R45" i="3"/>
  <c r="T157" i="3"/>
  <c r="V157" i="3"/>
  <c r="X157" i="3" s="1"/>
  <c r="U157" i="3"/>
  <c r="S157" i="3"/>
  <c r="R157" i="3"/>
  <c r="Q157" i="3"/>
  <c r="V240" i="3"/>
  <c r="X240" i="3" s="1"/>
  <c r="R240" i="3"/>
  <c r="Q240" i="3"/>
  <c r="T240" i="3"/>
  <c r="U240" i="3"/>
  <c r="S240" i="3"/>
  <c r="T164" i="3"/>
  <c r="V164" i="3"/>
  <c r="X164" i="3" s="1"/>
  <c r="U164" i="3"/>
  <c r="S164" i="3"/>
  <c r="R164" i="3"/>
  <c r="Q164" i="3"/>
  <c r="T142" i="3"/>
  <c r="V142" i="3"/>
  <c r="U142" i="3"/>
  <c r="S142" i="3"/>
  <c r="R142" i="3"/>
  <c r="Q142" i="3"/>
  <c r="T111" i="3"/>
  <c r="V111" i="3"/>
  <c r="U111" i="3"/>
  <c r="S111" i="3"/>
  <c r="R111" i="3"/>
  <c r="Q111" i="3"/>
  <c r="T95" i="3"/>
  <c r="S95" i="3"/>
  <c r="R95" i="3"/>
  <c r="Q95" i="3"/>
  <c r="U95" i="3"/>
  <c r="V95" i="3"/>
  <c r="X95" i="3" s="1"/>
  <c r="T75" i="3"/>
  <c r="V75" i="3"/>
  <c r="U75" i="3"/>
  <c r="R75" i="3"/>
  <c r="S75" i="3"/>
  <c r="Q75" i="3"/>
  <c r="T109" i="3"/>
  <c r="R109" i="3"/>
  <c r="Q109" i="3"/>
  <c r="S109" i="3"/>
  <c r="U109" i="3"/>
  <c r="V109" i="3"/>
  <c r="T147" i="3"/>
  <c r="U147" i="3"/>
  <c r="S147" i="3"/>
  <c r="R147" i="3"/>
  <c r="Q147" i="3"/>
  <c r="V147" i="3"/>
  <c r="V187" i="3"/>
  <c r="X187" i="3" s="1"/>
  <c r="T187" i="3"/>
  <c r="R187" i="3"/>
  <c r="Q187" i="3"/>
  <c r="S187" i="3"/>
  <c r="U187" i="3"/>
  <c r="T103" i="3"/>
  <c r="Q103" i="3"/>
  <c r="V103" i="3"/>
  <c r="R103" i="3"/>
  <c r="S103" i="3"/>
  <c r="U103" i="3"/>
  <c r="T61" i="3"/>
  <c r="R61" i="3"/>
  <c r="Q61" i="3"/>
  <c r="S61" i="3"/>
  <c r="U61" i="3"/>
  <c r="V61" i="3"/>
  <c r="X61" i="3" s="1"/>
  <c r="V194" i="3"/>
  <c r="X194" i="3" s="1"/>
  <c r="T194" i="3"/>
  <c r="S194" i="3"/>
  <c r="R194" i="3"/>
  <c r="U194" i="3"/>
  <c r="Q194" i="3"/>
  <c r="T211" i="3"/>
  <c r="R211" i="3"/>
  <c r="U211" i="3"/>
  <c r="Q211" i="3"/>
  <c r="V211" i="3"/>
  <c r="X211" i="3" s="1"/>
  <c r="S211" i="3"/>
  <c r="T94" i="3"/>
  <c r="R94" i="3"/>
  <c r="Q94" i="3"/>
  <c r="V94" i="3"/>
  <c r="X94" i="3" s="1"/>
  <c r="U94" i="3"/>
  <c r="S94" i="3"/>
  <c r="T32" i="3"/>
  <c r="V32" i="3"/>
  <c r="U32" i="3"/>
  <c r="S32" i="3"/>
  <c r="R32" i="3"/>
  <c r="Q32" i="3"/>
  <c r="T34" i="3"/>
  <c r="V34" i="3"/>
  <c r="X34" i="3" s="1"/>
  <c r="U34" i="3"/>
  <c r="S34" i="3"/>
  <c r="Q34" i="3"/>
  <c r="R34" i="3"/>
  <c r="V191" i="3"/>
  <c r="X191" i="3" s="1"/>
  <c r="T191" i="3"/>
  <c r="R191" i="3"/>
  <c r="Q191" i="3"/>
  <c r="S191" i="3"/>
  <c r="U191" i="3"/>
  <c r="T251" i="3"/>
  <c r="S251" i="3"/>
  <c r="Q251" i="3"/>
  <c r="R251" i="3"/>
  <c r="U251" i="3"/>
  <c r="V251" i="3"/>
  <c r="X251" i="3" s="1"/>
  <c r="V167" i="3"/>
  <c r="X167" i="3" s="1"/>
  <c r="U167" i="3"/>
  <c r="T167" i="3"/>
  <c r="S167" i="3"/>
  <c r="R167" i="3"/>
  <c r="Q167" i="3"/>
  <c r="T40" i="3"/>
  <c r="R40" i="3"/>
  <c r="S40" i="3"/>
  <c r="V40" i="3"/>
  <c r="U40" i="3"/>
  <c r="Q40" i="3"/>
  <c r="T237" i="3"/>
  <c r="V237" i="3"/>
  <c r="X237" i="3" s="1"/>
  <c r="R237" i="3"/>
  <c r="Q237" i="3"/>
  <c r="U237" i="3"/>
  <c r="S237" i="3"/>
  <c r="T122" i="3"/>
  <c r="U122" i="3"/>
  <c r="Q122" i="3"/>
  <c r="R122" i="3"/>
  <c r="V122" i="3"/>
  <c r="S122" i="3"/>
  <c r="T128" i="3"/>
  <c r="V128" i="3"/>
  <c r="U128" i="3"/>
  <c r="S128" i="3"/>
  <c r="R128" i="3"/>
  <c r="Q128" i="3"/>
  <c r="V248" i="3"/>
  <c r="X248" i="3" s="1"/>
  <c r="R248" i="3"/>
  <c r="T248" i="3"/>
  <c r="U248" i="3"/>
  <c r="S248" i="3"/>
  <c r="Q248" i="3"/>
  <c r="R250" i="3"/>
  <c r="V250" i="3"/>
  <c r="X250" i="3" s="1"/>
  <c r="T250" i="3"/>
  <c r="U250" i="3"/>
  <c r="Q250" i="3"/>
  <c r="S250" i="3"/>
  <c r="V256" i="3"/>
  <c r="X256" i="3" s="1"/>
  <c r="R256" i="3"/>
  <c r="Q256" i="3"/>
  <c r="U256" i="3"/>
  <c r="S256" i="3"/>
  <c r="T256" i="3"/>
  <c r="T30" i="3"/>
  <c r="R30" i="3"/>
  <c r="Q30" i="3"/>
  <c r="V30" i="3"/>
  <c r="S30" i="3"/>
  <c r="U30" i="3"/>
  <c r="T141" i="3"/>
  <c r="V141" i="3"/>
  <c r="U141" i="3"/>
  <c r="S141" i="3"/>
  <c r="R141" i="3"/>
  <c r="Q141" i="3"/>
  <c r="T243" i="3"/>
  <c r="U243" i="3"/>
  <c r="R243" i="3"/>
  <c r="S243" i="3"/>
  <c r="Q243" i="3"/>
  <c r="V243" i="3"/>
  <c r="X243" i="3" s="1"/>
  <c r="T195" i="3"/>
  <c r="R195" i="3"/>
  <c r="V195" i="3"/>
  <c r="X195" i="3" s="1"/>
  <c r="S195" i="3"/>
  <c r="U195" i="3"/>
  <c r="Q195" i="3"/>
  <c r="T59" i="3"/>
  <c r="V59" i="3"/>
  <c r="R59" i="3"/>
  <c r="S59" i="3"/>
  <c r="Q59" i="3"/>
  <c r="U59" i="3"/>
  <c r="T31" i="3"/>
  <c r="V31" i="3"/>
  <c r="U31" i="3"/>
  <c r="S31" i="3"/>
  <c r="Q31" i="3"/>
  <c r="R31" i="3"/>
  <c r="T203" i="3"/>
  <c r="V203" i="3"/>
  <c r="X203" i="3" s="1"/>
  <c r="U203" i="3"/>
  <c r="S203" i="3"/>
  <c r="Q203" i="3"/>
  <c r="R203" i="3"/>
  <c r="T56" i="3"/>
  <c r="V56" i="3"/>
  <c r="X56" i="3" s="1"/>
  <c r="U56" i="3"/>
  <c r="S56" i="3"/>
  <c r="R56" i="3"/>
  <c r="Q56" i="3"/>
  <c r="T39" i="3"/>
  <c r="V39" i="3"/>
  <c r="U39" i="3"/>
  <c r="Q39" i="3"/>
  <c r="S39" i="3"/>
  <c r="R39" i="3"/>
  <c r="V189" i="3"/>
  <c r="X189" i="3" s="1"/>
  <c r="R189" i="3"/>
  <c r="S189" i="3"/>
  <c r="T189" i="3"/>
  <c r="Q189" i="3"/>
  <c r="U189" i="3"/>
  <c r="T133" i="3"/>
  <c r="S133" i="3"/>
  <c r="R133" i="3"/>
  <c r="Q133" i="3"/>
  <c r="U133" i="3"/>
  <c r="V133" i="3"/>
  <c r="T93" i="3"/>
  <c r="R93" i="3"/>
  <c r="Q93" i="3"/>
  <c r="S93" i="3"/>
  <c r="U93" i="3"/>
  <c r="V93" i="3"/>
  <c r="X93" i="3" s="1"/>
  <c r="T152" i="3"/>
  <c r="Q152" i="3"/>
  <c r="V152" i="3"/>
  <c r="R152" i="3"/>
  <c r="U152" i="3"/>
  <c r="S152" i="3"/>
  <c r="S221" i="3"/>
  <c r="T221" i="3"/>
  <c r="Q221" i="3"/>
  <c r="U221" i="3"/>
  <c r="V221" i="3"/>
  <c r="X221" i="3" s="1"/>
  <c r="R221" i="3"/>
  <c r="V22" i="3"/>
  <c r="R22" i="3"/>
  <c r="Q22" i="3"/>
  <c r="S22" i="3"/>
  <c r="T22" i="3"/>
  <c r="U22" i="3"/>
  <c r="T253" i="3"/>
  <c r="R253" i="3"/>
  <c r="S253" i="3"/>
  <c r="U253" i="3"/>
  <c r="V253" i="3"/>
  <c r="X253" i="3" s="1"/>
  <c r="Q253" i="3"/>
  <c r="V197" i="3"/>
  <c r="X197" i="3" s="1"/>
  <c r="R197" i="3"/>
  <c r="T197" i="3"/>
  <c r="U197" i="3"/>
  <c r="S197" i="3"/>
  <c r="Q197" i="3"/>
  <c r="T72" i="3"/>
  <c r="S72" i="3"/>
  <c r="R72" i="3"/>
  <c r="U72" i="3"/>
  <c r="V72" i="3"/>
  <c r="X72" i="3" s="1"/>
  <c r="Q72" i="3"/>
  <c r="V216" i="3"/>
  <c r="X216" i="3" s="1"/>
  <c r="R216" i="3"/>
  <c r="T216" i="3"/>
  <c r="Q216" i="3"/>
  <c r="U216" i="3"/>
  <c r="S216" i="3"/>
  <c r="T104" i="3"/>
  <c r="S104" i="3"/>
  <c r="R104" i="3"/>
  <c r="U104" i="3"/>
  <c r="V104" i="3"/>
  <c r="X104" i="3" s="1"/>
  <c r="Q104" i="3"/>
  <c r="T145" i="3"/>
  <c r="R145" i="3"/>
  <c r="Q145" i="3"/>
  <c r="S145" i="3"/>
  <c r="V145" i="3"/>
  <c r="U145" i="3"/>
  <c r="T42" i="3"/>
  <c r="V42" i="3"/>
  <c r="U42" i="3"/>
  <c r="R42" i="3"/>
  <c r="S42" i="3"/>
  <c r="Q42" i="3"/>
  <c r="V206" i="3"/>
  <c r="X206" i="3" s="1"/>
  <c r="T206" i="3"/>
  <c r="R206" i="3"/>
  <c r="S206" i="3"/>
  <c r="Q206" i="3"/>
  <c r="U206" i="3"/>
  <c r="R175" i="3"/>
  <c r="V175" i="3"/>
  <c r="X175" i="3" s="1"/>
  <c r="T175" i="3"/>
  <c r="Q175" i="3"/>
  <c r="S175" i="3"/>
  <c r="U175" i="3"/>
  <c r="V181" i="3"/>
  <c r="X181" i="3" s="1"/>
  <c r="R181" i="3"/>
  <c r="S181" i="3"/>
  <c r="U181" i="3"/>
  <c r="T181" i="3"/>
  <c r="Q181" i="3"/>
  <c r="T86" i="3"/>
  <c r="R86" i="3"/>
  <c r="S86" i="3"/>
  <c r="U86" i="3"/>
  <c r="V86" i="3"/>
  <c r="X86" i="3" s="1"/>
  <c r="Q86" i="3"/>
  <c r="T136" i="3"/>
  <c r="Q136" i="3"/>
  <c r="V136" i="3"/>
  <c r="R136" i="3"/>
  <c r="U136" i="3"/>
  <c r="S136" i="3"/>
  <c r="T144" i="3"/>
  <c r="Q144" i="3"/>
  <c r="V144" i="3"/>
  <c r="R144" i="3"/>
  <c r="U144" i="3"/>
  <c r="S144" i="3"/>
  <c r="T19" i="3"/>
  <c r="R19" i="3"/>
  <c r="S19" i="3"/>
  <c r="Q19" i="3"/>
  <c r="U19" i="3"/>
  <c r="V19" i="3"/>
  <c r="T163" i="3"/>
  <c r="U163" i="3"/>
  <c r="S163" i="3"/>
  <c r="R163" i="3"/>
  <c r="Q163" i="3"/>
  <c r="V163" i="3"/>
  <c r="V168" i="3"/>
  <c r="X168" i="3" s="1"/>
  <c r="U168" i="3"/>
  <c r="T168" i="3"/>
  <c r="S168" i="3"/>
  <c r="R168" i="3"/>
  <c r="Q168" i="3"/>
  <c r="V173" i="3"/>
  <c r="X173" i="3" s="1"/>
  <c r="R173" i="3"/>
  <c r="S173" i="3"/>
  <c r="T173" i="3"/>
  <c r="U173" i="3"/>
  <c r="Q173" i="3"/>
  <c r="V239" i="3"/>
  <c r="X239" i="3" s="1"/>
  <c r="T239" i="3"/>
  <c r="U239" i="3"/>
  <c r="R239" i="3"/>
  <c r="S239" i="3"/>
  <c r="Q239" i="3"/>
  <c r="T245" i="3"/>
  <c r="U245" i="3"/>
  <c r="R245" i="3"/>
  <c r="S245" i="3"/>
  <c r="V245" i="3"/>
  <c r="X245" i="3" s="1"/>
  <c r="Q245" i="3"/>
  <c r="T130" i="3"/>
  <c r="U130" i="3"/>
  <c r="S130" i="3"/>
  <c r="Q130" i="3"/>
  <c r="R130" i="3"/>
  <c r="V130" i="3"/>
  <c r="T200" i="3"/>
  <c r="S200" i="3"/>
  <c r="R200" i="3"/>
  <c r="U200" i="3"/>
  <c r="Q200" i="3"/>
  <c r="V200" i="3"/>
  <c r="X200" i="3" s="1"/>
  <c r="T85" i="3"/>
  <c r="R85" i="3"/>
  <c r="Q85" i="3"/>
  <c r="U85" i="3"/>
  <c r="V85" i="3"/>
  <c r="X85" i="3" s="1"/>
  <c r="S85" i="3"/>
  <c r="V208" i="3"/>
  <c r="X208" i="3" s="1"/>
  <c r="R208" i="3"/>
  <c r="Q208" i="3"/>
  <c r="T208" i="3"/>
  <c r="S208" i="3"/>
  <c r="U208" i="3"/>
  <c r="T83" i="3"/>
  <c r="V83" i="3"/>
  <c r="X83" i="3" s="1"/>
  <c r="R83" i="3"/>
  <c r="S83" i="3"/>
  <c r="U83" i="3"/>
  <c r="Q83" i="3"/>
  <c r="T227" i="3"/>
  <c r="R227" i="3"/>
  <c r="S227" i="3"/>
  <c r="Q227" i="3"/>
  <c r="U227" i="3"/>
  <c r="V227" i="3"/>
  <c r="X227" i="3" s="1"/>
  <c r="V232" i="3"/>
  <c r="X232" i="3" s="1"/>
  <c r="R232" i="3"/>
  <c r="T232" i="3"/>
  <c r="U232" i="3"/>
  <c r="Q232" i="3"/>
  <c r="S232" i="3"/>
  <c r="W17" i="3"/>
  <c r="X19" i="3" l="1"/>
  <c r="X144" i="3"/>
  <c r="X145" i="3"/>
  <c r="X22" i="3"/>
  <c r="X103" i="3"/>
  <c r="X134" i="3"/>
  <c r="X36" i="3"/>
  <c r="X123" i="3"/>
  <c r="I20" i="8"/>
  <c r="X20" i="3"/>
  <c r="X147" i="3"/>
  <c r="X125" i="3"/>
  <c r="X152" i="3"/>
  <c r="X179" i="3"/>
  <c r="X149" i="3"/>
  <c r="X109" i="3"/>
  <c r="X115" i="3"/>
  <c r="X163" i="3"/>
  <c r="X43" i="3"/>
  <c r="X130" i="3"/>
  <c r="X133" i="3"/>
  <c r="X39" i="3"/>
  <c r="X59" i="3"/>
  <c r="X128" i="3"/>
  <c r="X139" i="3"/>
  <c r="X38" i="3"/>
  <c r="X118" i="3"/>
  <c r="X64" i="3"/>
  <c r="X30" i="3"/>
  <c r="X40" i="3"/>
  <c r="X32" i="3"/>
  <c r="X142" i="3"/>
  <c r="X117" i="3"/>
  <c r="X75" i="3"/>
  <c r="X42" i="3"/>
  <c r="X111" i="3"/>
  <c r="X135" i="3"/>
  <c r="X31" i="3"/>
  <c r="X141" i="3"/>
  <c r="X131" i="3"/>
  <c r="I27" i="8"/>
  <c r="X112" i="3"/>
  <c r="X113" i="3"/>
  <c r="I30" i="8"/>
  <c r="X136" i="3"/>
  <c r="X122" i="3"/>
  <c r="X66" i="3"/>
  <c r="I29" i="8"/>
  <c r="I23" i="8"/>
  <c r="I24" i="8"/>
  <c r="I33" i="8"/>
  <c r="I28" i="8"/>
  <c r="I32" i="8"/>
  <c r="I22" i="8"/>
  <c r="L217" i="3"/>
  <c r="W217" i="3"/>
  <c r="L209" i="3"/>
  <c r="W209" i="3"/>
  <c r="L64" i="3"/>
  <c r="W64" i="3"/>
  <c r="L130" i="3"/>
  <c r="W130" i="3"/>
  <c r="L57" i="3"/>
  <c r="W57" i="3"/>
  <c r="L127" i="3"/>
  <c r="W127" i="3"/>
  <c r="L207" i="3"/>
  <c r="W207" i="3"/>
  <c r="L147" i="3"/>
  <c r="W147" i="3"/>
  <c r="L67" i="3"/>
  <c r="W67" i="3"/>
  <c r="L229" i="3"/>
  <c r="W229" i="3"/>
  <c r="L250" i="3"/>
  <c r="W250" i="3"/>
  <c r="L231" i="3"/>
  <c r="W231" i="3"/>
  <c r="L51" i="3"/>
  <c r="W51" i="3"/>
  <c r="L235" i="3"/>
  <c r="W235" i="3"/>
  <c r="L179" i="3"/>
  <c r="W179" i="3"/>
  <c r="L241" i="3"/>
  <c r="W241" i="3"/>
  <c r="L221" i="3"/>
  <c r="W221" i="3"/>
  <c r="L242" i="3"/>
  <c r="W242" i="3"/>
  <c r="L223" i="3"/>
  <c r="W223" i="3"/>
  <c r="L220" i="3"/>
  <c r="W220" i="3"/>
  <c r="L161" i="3"/>
  <c r="W161" i="3"/>
  <c r="L201" i="3"/>
  <c r="W201" i="3"/>
  <c r="L58" i="3"/>
  <c r="W58" i="3"/>
  <c r="L213" i="3"/>
  <c r="W213" i="3"/>
  <c r="L234" i="3"/>
  <c r="W234" i="3"/>
  <c r="L215" i="3"/>
  <c r="W215" i="3"/>
  <c r="L212" i="3"/>
  <c r="W212" i="3"/>
  <c r="L247" i="3"/>
  <c r="W247" i="3"/>
  <c r="L244" i="3"/>
  <c r="W244" i="3"/>
  <c r="L225" i="3"/>
  <c r="W225" i="3"/>
  <c r="L230" i="3"/>
  <c r="W230" i="3"/>
  <c r="L88" i="3"/>
  <c r="W88" i="3"/>
  <c r="L145" i="3"/>
  <c r="W145" i="3"/>
  <c r="L219" i="3"/>
  <c r="W219" i="3"/>
  <c r="L102" i="3"/>
  <c r="W102" i="3"/>
  <c r="L218" i="3"/>
  <c r="W218" i="3"/>
  <c r="L155" i="3"/>
  <c r="W155" i="3"/>
  <c r="L69" i="3"/>
  <c r="W69" i="3"/>
  <c r="L68" i="3"/>
  <c r="W68" i="3"/>
  <c r="L186" i="3"/>
  <c r="W186" i="3"/>
  <c r="L134" i="3"/>
  <c r="W134" i="3"/>
  <c r="L72" i="3"/>
  <c r="W72" i="3"/>
  <c r="L125" i="3"/>
  <c r="W125" i="3"/>
  <c r="L177" i="3"/>
  <c r="W177" i="3"/>
  <c r="L59" i="3"/>
  <c r="W59" i="3"/>
  <c r="L124" i="3"/>
  <c r="W124" i="3"/>
  <c r="L126" i="3"/>
  <c r="W126" i="3"/>
  <c r="L36" i="3"/>
  <c r="W36" i="3"/>
  <c r="L70" i="3"/>
  <c r="W70" i="3"/>
  <c r="L123" i="3"/>
  <c r="W123" i="3"/>
  <c r="L71" i="3"/>
  <c r="W71" i="3"/>
  <c r="L210" i="3"/>
  <c r="W210" i="3"/>
  <c r="L121" i="3"/>
  <c r="W121" i="3"/>
  <c r="L173" i="3"/>
  <c r="W173" i="3"/>
  <c r="L148" i="3"/>
  <c r="W148" i="3"/>
  <c r="L153" i="3"/>
  <c r="W153" i="3"/>
  <c r="L154" i="3"/>
  <c r="W154" i="3"/>
  <c r="L176" i="3"/>
  <c r="W176" i="3"/>
  <c r="L152" i="3"/>
  <c r="W152" i="3"/>
  <c r="L44" i="3"/>
  <c r="W44" i="3"/>
  <c r="L49" i="3"/>
  <c r="W49" i="3"/>
  <c r="L30" i="3"/>
  <c r="W30" i="3"/>
  <c r="L53" i="3"/>
  <c r="W53" i="3"/>
  <c r="L119" i="3"/>
  <c r="W119" i="3"/>
  <c r="L157" i="3"/>
  <c r="W157" i="3"/>
  <c r="L141" i="3"/>
  <c r="W141" i="3"/>
  <c r="L188" i="3"/>
  <c r="W188" i="3"/>
  <c r="L226" i="3"/>
  <c r="W226" i="3"/>
  <c r="L202" i="3"/>
  <c r="W202" i="3"/>
  <c r="L75" i="3"/>
  <c r="W75" i="3"/>
  <c r="L208" i="3"/>
  <c r="W208" i="3"/>
  <c r="L62" i="3"/>
  <c r="W62" i="3"/>
  <c r="L115" i="3"/>
  <c r="W115" i="3"/>
  <c r="L27" i="3"/>
  <c r="W27" i="3"/>
  <c r="L40" i="3"/>
  <c r="W40" i="3"/>
  <c r="L162" i="3"/>
  <c r="W162" i="3"/>
  <c r="L197" i="3"/>
  <c r="W197" i="3"/>
  <c r="L66" i="3"/>
  <c r="W66" i="3"/>
  <c r="L199" i="3"/>
  <c r="W199" i="3"/>
  <c r="L112" i="3"/>
  <c r="W112" i="3"/>
  <c r="L98" i="3"/>
  <c r="W98" i="3"/>
  <c r="L151" i="3"/>
  <c r="W151" i="3"/>
  <c r="L122" i="3"/>
  <c r="W122" i="3"/>
  <c r="L116" i="3"/>
  <c r="W116" i="3"/>
  <c r="L172" i="3"/>
  <c r="W172" i="3"/>
  <c r="L168" i="3"/>
  <c r="W168" i="3"/>
  <c r="L110" i="3"/>
  <c r="W110" i="3"/>
  <c r="L164" i="3"/>
  <c r="W164" i="3"/>
  <c r="L195" i="3"/>
  <c r="W195" i="3"/>
  <c r="L45" i="3"/>
  <c r="W45" i="3"/>
  <c r="L128" i="3"/>
  <c r="W128" i="3"/>
  <c r="L131" i="3"/>
  <c r="W131" i="3"/>
  <c r="L54" i="3"/>
  <c r="W54" i="3"/>
  <c r="L52" i="3"/>
  <c r="W52" i="3"/>
  <c r="L159" i="3"/>
  <c r="W159" i="3"/>
  <c r="L156" i="3"/>
  <c r="W156" i="3"/>
  <c r="L55" i="3"/>
  <c r="W55" i="3"/>
  <c r="L198" i="3"/>
  <c r="W198" i="3"/>
  <c r="L236" i="3"/>
  <c r="W236" i="3"/>
  <c r="L65" i="3"/>
  <c r="W65" i="3"/>
  <c r="L137" i="3"/>
  <c r="W137" i="3"/>
  <c r="L132" i="3"/>
  <c r="W132" i="3"/>
  <c r="L200" i="3"/>
  <c r="W200" i="3"/>
  <c r="L56" i="3"/>
  <c r="W56" i="3"/>
  <c r="L47" i="3"/>
  <c r="W47" i="3"/>
  <c r="L32" i="3"/>
  <c r="W32" i="3"/>
  <c r="L150" i="3"/>
  <c r="W150" i="3"/>
  <c r="L192" i="3"/>
  <c r="W192" i="3"/>
  <c r="L83" i="3"/>
  <c r="W83" i="3"/>
  <c r="L28" i="3"/>
  <c r="W28" i="3"/>
  <c r="L37" i="3"/>
  <c r="W37" i="3"/>
  <c r="L33" i="3"/>
  <c r="W33" i="3"/>
  <c r="L143" i="3"/>
  <c r="W143" i="3"/>
  <c r="L138" i="3"/>
  <c r="W138" i="3"/>
  <c r="L46" i="3"/>
  <c r="W46" i="3"/>
  <c r="L140" i="3"/>
  <c r="W140" i="3"/>
  <c r="L136" i="3"/>
  <c r="W136" i="3"/>
  <c r="L60" i="3"/>
  <c r="W60" i="3"/>
  <c r="L50" i="3"/>
  <c r="W50" i="3"/>
  <c r="L175" i="3"/>
  <c r="W175" i="3"/>
  <c r="L190" i="3"/>
  <c r="W190" i="3"/>
  <c r="L169" i="3"/>
  <c r="W169" i="3"/>
  <c r="L193" i="3"/>
  <c r="W193" i="3"/>
  <c r="L41" i="3"/>
  <c r="W41" i="3"/>
  <c r="L149" i="3"/>
  <c r="W149" i="3"/>
  <c r="L106" i="3"/>
  <c r="W106" i="3"/>
  <c r="L95" i="3"/>
  <c r="W95" i="3"/>
  <c r="L165" i="3"/>
  <c r="W165" i="3"/>
  <c r="L31" i="3"/>
  <c r="W31" i="3"/>
  <c r="L25" i="3"/>
  <c r="W25" i="3"/>
  <c r="L90" i="3"/>
  <c r="W90" i="3"/>
  <c r="L185" i="3"/>
  <c r="W185" i="3"/>
  <c r="L89" i="3"/>
  <c r="W89" i="3"/>
  <c r="L21" i="3"/>
  <c r="W21" i="3"/>
  <c r="L204" i="3"/>
  <c r="W204" i="3"/>
  <c r="L23" i="3"/>
  <c r="W23" i="3"/>
  <c r="L203" i="3"/>
  <c r="W203" i="3"/>
  <c r="L81" i="3"/>
  <c r="W81" i="3"/>
  <c r="L187" i="3"/>
  <c r="W187" i="3"/>
  <c r="L78" i="3"/>
  <c r="W78" i="3"/>
  <c r="L100" i="3"/>
  <c r="W100" i="3"/>
  <c r="L118" i="3"/>
  <c r="W118" i="3"/>
  <c r="L111" i="3"/>
  <c r="W111" i="3"/>
  <c r="L222" i="3"/>
  <c r="W222" i="3"/>
  <c r="L214" i="3"/>
  <c r="W214" i="3"/>
  <c r="L144" i="3"/>
  <c r="W144" i="3"/>
  <c r="L135" i="3"/>
  <c r="W135" i="3"/>
  <c r="L196" i="3"/>
  <c r="W196" i="3"/>
  <c r="L120" i="3"/>
  <c r="W120" i="3"/>
  <c r="L189" i="3"/>
  <c r="W189" i="3"/>
  <c r="L104" i="3"/>
  <c r="W104" i="3"/>
  <c r="L117" i="3"/>
  <c r="W117" i="3"/>
  <c r="L48" i="3"/>
  <c r="W48" i="3"/>
  <c r="L191" i="3"/>
  <c r="W191" i="3"/>
  <c r="L167" i="3"/>
  <c r="W167" i="3"/>
  <c r="L93" i="3"/>
  <c r="W93" i="3"/>
  <c r="L103" i="3"/>
  <c r="W103" i="3"/>
  <c r="L183" i="3"/>
  <c r="W183" i="3"/>
  <c r="L133" i="3"/>
  <c r="W133" i="3"/>
  <c r="L180" i="3"/>
  <c r="W180" i="3"/>
  <c r="L86" i="3"/>
  <c r="W86" i="3"/>
  <c r="L166" i="3"/>
  <c r="W166" i="3"/>
  <c r="L182" i="3"/>
  <c r="W182" i="3"/>
  <c r="L34" i="3"/>
  <c r="W34" i="3"/>
  <c r="L184" i="3"/>
  <c r="W184" i="3"/>
  <c r="L224" i="3"/>
  <c r="W224" i="3"/>
  <c r="L146" i="3"/>
  <c r="W146" i="3"/>
  <c r="L84" i="3"/>
  <c r="W84" i="3"/>
  <c r="L248" i="3"/>
  <c r="W248" i="3"/>
  <c r="L256" i="3"/>
  <c r="W256" i="3"/>
  <c r="L39" i="3"/>
  <c r="W39" i="3"/>
  <c r="L205" i="3"/>
  <c r="W205" i="3"/>
  <c r="L216" i="3"/>
  <c r="W216" i="3"/>
  <c r="L206" i="3"/>
  <c r="W206" i="3"/>
  <c r="L26" i="3"/>
  <c r="W26" i="3"/>
  <c r="L76" i="3"/>
  <c r="W76" i="3"/>
  <c r="L178" i="3"/>
  <c r="W178" i="3"/>
  <c r="L35" i="3"/>
  <c r="W35" i="3"/>
  <c r="L251" i="3"/>
  <c r="W251" i="3"/>
  <c r="L19" i="3"/>
  <c r="W19" i="3"/>
  <c r="L232" i="3"/>
  <c r="W232" i="3"/>
  <c r="L240" i="3"/>
  <c r="W240" i="3"/>
  <c r="L43" i="3"/>
  <c r="W43" i="3"/>
  <c r="L63" i="3"/>
  <c r="W63" i="3"/>
  <c r="L181" i="3"/>
  <c r="W181" i="3"/>
  <c r="L227" i="3"/>
  <c r="W227" i="3"/>
  <c r="L129" i="3"/>
  <c r="W129" i="3"/>
  <c r="L91" i="3"/>
  <c r="W91" i="3"/>
  <c r="L163" i="3"/>
  <c r="W163" i="3"/>
  <c r="L92" i="3"/>
  <c r="W92" i="3"/>
  <c r="L194" i="3"/>
  <c r="W194" i="3"/>
  <c r="L101" i="3"/>
  <c r="W101" i="3"/>
  <c r="L99" i="3"/>
  <c r="W99" i="3"/>
  <c r="L96" i="3"/>
  <c r="W96" i="3"/>
  <c r="L239" i="3"/>
  <c r="W239" i="3"/>
  <c r="L228" i="3"/>
  <c r="W228" i="3"/>
  <c r="L158" i="3"/>
  <c r="W158" i="3"/>
  <c r="L73" i="3"/>
  <c r="W73" i="3"/>
  <c r="L61" i="3"/>
  <c r="W61" i="3"/>
  <c r="L237" i="3"/>
  <c r="W237" i="3"/>
  <c r="L114" i="3"/>
  <c r="W114" i="3"/>
  <c r="L113" i="3"/>
  <c r="W113" i="3"/>
  <c r="L108" i="3"/>
  <c r="W108" i="3"/>
  <c r="L42" i="3"/>
  <c r="W42" i="3"/>
  <c r="L170" i="3"/>
  <c r="W170" i="3"/>
  <c r="L97" i="3"/>
  <c r="W97" i="3"/>
  <c r="L24" i="3"/>
  <c r="W24" i="3"/>
  <c r="L29" i="3"/>
  <c r="W29" i="3"/>
  <c r="L38" i="3"/>
  <c r="W38" i="3"/>
  <c r="L107" i="3"/>
  <c r="W107" i="3"/>
  <c r="L85" i="3"/>
  <c r="W85" i="3"/>
  <c r="L22" i="3"/>
  <c r="W22" i="3"/>
  <c r="L87" i="3"/>
  <c r="W87" i="3"/>
  <c r="L249" i="3"/>
  <c r="W249" i="3"/>
  <c r="L254" i="3"/>
  <c r="W254" i="3"/>
  <c r="L211" i="3"/>
  <c r="W211" i="3"/>
  <c r="L243" i="3"/>
  <c r="W243" i="3"/>
  <c r="L18" i="3"/>
  <c r="W18" i="3"/>
  <c r="L94" i="3"/>
  <c r="W94" i="3"/>
  <c r="L80" i="3"/>
  <c r="W80" i="3"/>
  <c r="L246" i="3"/>
  <c r="W246" i="3"/>
  <c r="L74" i="3"/>
  <c r="W74" i="3"/>
  <c r="L253" i="3"/>
  <c r="W253" i="3"/>
  <c r="L171" i="3"/>
  <c r="W171" i="3"/>
  <c r="L255" i="3"/>
  <c r="W255" i="3"/>
  <c r="L252" i="3"/>
  <c r="W252" i="3"/>
  <c r="L233" i="3"/>
  <c r="W233" i="3"/>
  <c r="L238" i="3"/>
  <c r="W238" i="3"/>
  <c r="L142" i="3"/>
  <c r="W142" i="3"/>
  <c r="L245" i="3"/>
  <c r="W245" i="3"/>
  <c r="L109" i="3"/>
  <c r="W109" i="3"/>
  <c r="L82" i="3"/>
  <c r="W82" i="3"/>
  <c r="L139" i="3"/>
  <c r="W139" i="3"/>
  <c r="L160" i="3"/>
  <c r="W160" i="3"/>
  <c r="L105" i="3"/>
  <c r="W105" i="3"/>
  <c r="L20" i="3"/>
  <c r="W20" i="3"/>
  <c r="L77" i="3"/>
  <c r="W77" i="3"/>
  <c r="L79" i="3"/>
  <c r="W79" i="3"/>
  <c r="L174" i="3"/>
  <c r="W174" i="3"/>
  <c r="L17" i="3"/>
  <c r="I19" i="8" l="1"/>
  <c r="I15" i="8"/>
  <c r="I18" i="8"/>
  <c r="I17" i="8"/>
  <c r="I16" i="8"/>
</calcChain>
</file>

<file path=xl/sharedStrings.xml><?xml version="1.0" encoding="utf-8"?>
<sst xmlns="http://schemas.openxmlformats.org/spreadsheetml/2006/main" count="18677" uniqueCount="2574">
  <si>
    <t xml:space="preserve"> FEDERAZIONE CICLISTICA ITALIANA</t>
  </si>
  <si>
    <t>ROMA</t>
  </si>
  <si>
    <t>ID Gara</t>
  </si>
  <si>
    <t>cod. Reg.</t>
  </si>
  <si>
    <t>Cin</t>
  </si>
  <si>
    <t>n° Società</t>
  </si>
  <si>
    <t>05</t>
  </si>
  <si>
    <t>Titolo della manifestazione:</t>
  </si>
  <si>
    <t>Società Organizzatrice :</t>
  </si>
  <si>
    <t>Località:</t>
  </si>
  <si>
    <t>data</t>
  </si>
  <si>
    <t>Tipo di Gara:</t>
  </si>
  <si>
    <t>Categoria:</t>
  </si>
  <si>
    <t>Presidente della Giuria</t>
  </si>
  <si>
    <t>Giudice d'Arrivo</t>
  </si>
  <si>
    <t>Medico</t>
  </si>
  <si>
    <t>Iscritti e non partenti</t>
  </si>
  <si>
    <t>Corridori Iscritti n. :</t>
  </si>
  <si>
    <t>Partenti</t>
  </si>
  <si>
    <t>Dors</t>
  </si>
  <si>
    <t>Cognome</t>
  </si>
  <si>
    <t>Cat</t>
  </si>
  <si>
    <t>Licenza</t>
  </si>
  <si>
    <t>Società</t>
  </si>
  <si>
    <t>Cod.Soc.</t>
  </si>
  <si>
    <t>Non part.</t>
  </si>
  <si>
    <t>Progr.</t>
  </si>
  <si>
    <t>Class</t>
  </si>
  <si>
    <t>Num Dor.</t>
  </si>
  <si>
    <t>AL</t>
  </si>
  <si>
    <t>ES2</t>
  </si>
  <si>
    <t>ES1</t>
  </si>
  <si>
    <t>ED2</t>
  </si>
  <si>
    <t>ED1</t>
  </si>
  <si>
    <t>DA</t>
  </si>
  <si>
    <t>JU</t>
  </si>
  <si>
    <t>UN</t>
  </si>
  <si>
    <t>Progr</t>
  </si>
  <si>
    <t>Cognome Nome</t>
  </si>
  <si>
    <t>Tempo</t>
  </si>
  <si>
    <t>Correz</t>
  </si>
  <si>
    <t>Corridori Partenti n. :</t>
  </si>
  <si>
    <t>Somma</t>
  </si>
  <si>
    <t>Il giudice d'arrivo</t>
  </si>
  <si>
    <t>esposta ore</t>
  </si>
  <si>
    <t>ES</t>
  </si>
  <si>
    <t>ED</t>
  </si>
  <si>
    <t>DU</t>
  </si>
  <si>
    <t>DE</t>
  </si>
  <si>
    <t>EL</t>
  </si>
  <si>
    <t>AL1</t>
  </si>
  <si>
    <t>AL2</t>
  </si>
  <si>
    <t>AL3</t>
  </si>
  <si>
    <t>AL4</t>
  </si>
  <si>
    <t>AL5</t>
  </si>
  <si>
    <t>AL6</t>
  </si>
  <si>
    <t>AL7</t>
  </si>
  <si>
    <t>AL8</t>
  </si>
  <si>
    <t>AL9</t>
  </si>
  <si>
    <t>AL10</t>
  </si>
  <si>
    <t>AL11</t>
  </si>
  <si>
    <t>AL12</t>
  </si>
  <si>
    <t>AL13</t>
  </si>
  <si>
    <t>AL14</t>
  </si>
  <si>
    <t>AL15</t>
  </si>
  <si>
    <t>AL16</t>
  </si>
  <si>
    <t>AL17</t>
  </si>
  <si>
    <t>AL18</t>
  </si>
  <si>
    <t>AL19</t>
  </si>
  <si>
    <t>AL20</t>
  </si>
  <si>
    <t>AL21</t>
  </si>
  <si>
    <t>AL22</t>
  </si>
  <si>
    <t>AL23</t>
  </si>
  <si>
    <t>AL24</t>
  </si>
  <si>
    <t>AL25</t>
  </si>
  <si>
    <t>AL26</t>
  </si>
  <si>
    <t>AL27</t>
  </si>
  <si>
    <t>AL28</t>
  </si>
  <si>
    <t>AL29</t>
  </si>
  <si>
    <t>AL30</t>
  </si>
  <si>
    <t>AL31</t>
  </si>
  <si>
    <t>AL32</t>
  </si>
  <si>
    <t>AL33</t>
  </si>
  <si>
    <t>AL34</t>
  </si>
  <si>
    <t>AL35</t>
  </si>
  <si>
    <t>AL36</t>
  </si>
  <si>
    <t>AL37</t>
  </si>
  <si>
    <t>AL38</t>
  </si>
  <si>
    <t>AL39</t>
  </si>
  <si>
    <t>AL40</t>
  </si>
  <si>
    <t>AL41</t>
  </si>
  <si>
    <t>AL42</t>
  </si>
  <si>
    <t>AL43</t>
  </si>
  <si>
    <t>AL44</t>
  </si>
  <si>
    <t>AL45</t>
  </si>
  <si>
    <t>AL46</t>
  </si>
  <si>
    <t>AL47</t>
  </si>
  <si>
    <t>AL48</t>
  </si>
  <si>
    <t>AL49</t>
  </si>
  <si>
    <t>AL50</t>
  </si>
  <si>
    <t>AL51</t>
  </si>
  <si>
    <t>AL52</t>
  </si>
  <si>
    <t>AL53</t>
  </si>
  <si>
    <t>Prima prova</t>
  </si>
  <si>
    <t>Seconda prova</t>
  </si>
  <si>
    <t>AL54</t>
  </si>
  <si>
    <t>AL55</t>
  </si>
  <si>
    <t>AL56</t>
  </si>
  <si>
    <t>AL57</t>
  </si>
  <si>
    <t>AL58</t>
  </si>
  <si>
    <t>AL59</t>
  </si>
  <si>
    <t>AL60</t>
  </si>
  <si>
    <t>AL61</t>
  </si>
  <si>
    <t>AL62</t>
  </si>
  <si>
    <t>AL63</t>
  </si>
  <si>
    <t>AL64</t>
  </si>
  <si>
    <t>AL65</t>
  </si>
  <si>
    <t>AL66</t>
  </si>
  <si>
    <t>AL67</t>
  </si>
  <si>
    <t>AL68</t>
  </si>
  <si>
    <t>AL69</t>
  </si>
  <si>
    <t>AL70</t>
  </si>
  <si>
    <t>AL71</t>
  </si>
  <si>
    <t>AL72</t>
  </si>
  <si>
    <t>AL73</t>
  </si>
  <si>
    <t>AL74</t>
  </si>
  <si>
    <t>AL75</t>
  </si>
  <si>
    <t>AL76</t>
  </si>
  <si>
    <t>AL77</t>
  </si>
  <si>
    <t>AL78</t>
  </si>
  <si>
    <t>AL79</t>
  </si>
  <si>
    <t>AL80</t>
  </si>
  <si>
    <t>ES3</t>
  </si>
  <si>
    <t>ES4</t>
  </si>
  <si>
    <t>ES5</t>
  </si>
  <si>
    <t>ES6</t>
  </si>
  <si>
    <t>ES7</t>
  </si>
  <si>
    <t>ES8</t>
  </si>
  <si>
    <t>ES9</t>
  </si>
  <si>
    <t>ES10</t>
  </si>
  <si>
    <t>ES11</t>
  </si>
  <si>
    <t>ES12</t>
  </si>
  <si>
    <t>ES13</t>
  </si>
  <si>
    <t>ES14</t>
  </si>
  <si>
    <t>ES15</t>
  </si>
  <si>
    <t>ES16</t>
  </si>
  <si>
    <t>ES17</t>
  </si>
  <si>
    <t>ES18</t>
  </si>
  <si>
    <t>ES19</t>
  </si>
  <si>
    <t>ES20</t>
  </si>
  <si>
    <t>ES21</t>
  </si>
  <si>
    <t>ES22</t>
  </si>
  <si>
    <t>ES23</t>
  </si>
  <si>
    <t>ES24</t>
  </si>
  <si>
    <t>ES25</t>
  </si>
  <si>
    <t>ES26</t>
  </si>
  <si>
    <t>ES27</t>
  </si>
  <si>
    <t>ES28</t>
  </si>
  <si>
    <t>ES29</t>
  </si>
  <si>
    <t>ES30</t>
  </si>
  <si>
    <t>ES31</t>
  </si>
  <si>
    <t>ES32</t>
  </si>
  <si>
    <t>ES33</t>
  </si>
  <si>
    <t>ES34</t>
  </si>
  <si>
    <t>ES35</t>
  </si>
  <si>
    <t>ES36</t>
  </si>
  <si>
    <t>ES37</t>
  </si>
  <si>
    <t>ES38</t>
  </si>
  <si>
    <t>ES39</t>
  </si>
  <si>
    <t>ES40</t>
  </si>
  <si>
    <t>ES41</t>
  </si>
  <si>
    <t>ES42</t>
  </si>
  <si>
    <t>ES43</t>
  </si>
  <si>
    <t>ES44</t>
  </si>
  <si>
    <t>ES45</t>
  </si>
  <si>
    <t>ES46</t>
  </si>
  <si>
    <t>ES47</t>
  </si>
  <si>
    <t>ES48</t>
  </si>
  <si>
    <t>ES49</t>
  </si>
  <si>
    <t>ES50</t>
  </si>
  <si>
    <t>ES51</t>
  </si>
  <si>
    <t>ES52</t>
  </si>
  <si>
    <t>ES53</t>
  </si>
  <si>
    <t>ES54</t>
  </si>
  <si>
    <t>ES55</t>
  </si>
  <si>
    <t>ES56</t>
  </si>
  <si>
    <t>ES57</t>
  </si>
  <si>
    <t>ES58</t>
  </si>
  <si>
    <t>ES59</t>
  </si>
  <si>
    <t>ES60</t>
  </si>
  <si>
    <t>ES61</t>
  </si>
  <si>
    <t>ES62</t>
  </si>
  <si>
    <t>ES63</t>
  </si>
  <si>
    <t>ES64</t>
  </si>
  <si>
    <t>ES65</t>
  </si>
  <si>
    <t>ES66</t>
  </si>
  <si>
    <t>ES67</t>
  </si>
  <si>
    <t>ES68</t>
  </si>
  <si>
    <t>ES69</t>
  </si>
  <si>
    <t>ES70</t>
  </si>
  <si>
    <t>ES71</t>
  </si>
  <si>
    <t>ES72</t>
  </si>
  <si>
    <t>ES73</t>
  </si>
  <si>
    <t>ES74</t>
  </si>
  <si>
    <t>ES75</t>
  </si>
  <si>
    <t>ES76</t>
  </si>
  <si>
    <t>ES77</t>
  </si>
  <si>
    <t>ES78</t>
  </si>
  <si>
    <t>ES79</t>
  </si>
  <si>
    <t>ES80</t>
  </si>
  <si>
    <t>ED3</t>
  </si>
  <si>
    <t>ED4</t>
  </si>
  <si>
    <t>ED5</t>
  </si>
  <si>
    <t>ED6</t>
  </si>
  <si>
    <t>ED7</t>
  </si>
  <si>
    <t>ED8</t>
  </si>
  <si>
    <t>ED9</t>
  </si>
  <si>
    <t>ED10</t>
  </si>
  <si>
    <t>ED11</t>
  </si>
  <si>
    <t>ED12</t>
  </si>
  <si>
    <t>ED13</t>
  </si>
  <si>
    <t>ED14</t>
  </si>
  <si>
    <t>ED15</t>
  </si>
  <si>
    <t>ED16</t>
  </si>
  <si>
    <t>ED17</t>
  </si>
  <si>
    <t>ED18</t>
  </si>
  <si>
    <t>ED19</t>
  </si>
  <si>
    <t>ED20</t>
  </si>
  <si>
    <t>ED21</t>
  </si>
  <si>
    <t>ED22</t>
  </si>
  <si>
    <t>ED23</t>
  </si>
  <si>
    <t>ED24</t>
  </si>
  <si>
    <t>ED25</t>
  </si>
  <si>
    <t>ED26</t>
  </si>
  <si>
    <t>ED27</t>
  </si>
  <si>
    <t>ED28</t>
  </si>
  <si>
    <t>ED29</t>
  </si>
  <si>
    <t>ED30</t>
  </si>
  <si>
    <t>ED31</t>
  </si>
  <si>
    <t>ED32</t>
  </si>
  <si>
    <t>ED33</t>
  </si>
  <si>
    <t>ED34</t>
  </si>
  <si>
    <t>ED35</t>
  </si>
  <si>
    <t>ED36</t>
  </si>
  <si>
    <t>ED37</t>
  </si>
  <si>
    <t>ED38</t>
  </si>
  <si>
    <t>ED39</t>
  </si>
  <si>
    <t>ED40</t>
  </si>
  <si>
    <t>ED41</t>
  </si>
  <si>
    <t>ED42</t>
  </si>
  <si>
    <t>ED43</t>
  </si>
  <si>
    <t>ED44</t>
  </si>
  <si>
    <t>ED45</t>
  </si>
  <si>
    <t>ED46</t>
  </si>
  <si>
    <t>ED47</t>
  </si>
  <si>
    <t>ED48</t>
  </si>
  <si>
    <t>ED49</t>
  </si>
  <si>
    <t>ED50</t>
  </si>
  <si>
    <t>ED51</t>
  </si>
  <si>
    <t>ED52</t>
  </si>
  <si>
    <t>ED53</t>
  </si>
  <si>
    <t>ED54</t>
  </si>
  <si>
    <t>ED55</t>
  </si>
  <si>
    <t>ED56</t>
  </si>
  <si>
    <t>ED57</t>
  </si>
  <si>
    <t>ED58</t>
  </si>
  <si>
    <t>ED59</t>
  </si>
  <si>
    <t>ED60</t>
  </si>
  <si>
    <t>ED61</t>
  </si>
  <si>
    <t>ED62</t>
  </si>
  <si>
    <t>ED63</t>
  </si>
  <si>
    <t>ED64</t>
  </si>
  <si>
    <t>ED65</t>
  </si>
  <si>
    <t>ED66</t>
  </si>
  <si>
    <t>ED67</t>
  </si>
  <si>
    <t>ED68</t>
  </si>
  <si>
    <t>ED69</t>
  </si>
  <si>
    <t>ED70</t>
  </si>
  <si>
    <t>ED71</t>
  </si>
  <si>
    <t>ED72</t>
  </si>
  <si>
    <t>ED73</t>
  </si>
  <si>
    <t>ED74</t>
  </si>
  <si>
    <t>ED75</t>
  </si>
  <si>
    <t>ED76</t>
  </si>
  <si>
    <t>ED77</t>
  </si>
  <si>
    <t>ED78</t>
  </si>
  <si>
    <t>ED79</t>
  </si>
  <si>
    <t>ED80</t>
  </si>
  <si>
    <t>Tessera</t>
  </si>
  <si>
    <t xml:space="preserve"> </t>
  </si>
  <si>
    <t xml:space="preserve"> FEDERAZIONE CICLISTICA ITALIANA </t>
  </si>
  <si>
    <t>T. Gara</t>
  </si>
  <si>
    <t>n° Gara</t>
  </si>
  <si>
    <t>Cod. Reg.</t>
  </si>
  <si>
    <t>0096</t>
  </si>
  <si>
    <t>Montepremi</t>
  </si>
  <si>
    <t>Den.one della gara:</t>
  </si>
  <si>
    <t>Classe:</t>
  </si>
  <si>
    <t>Organizzata da :</t>
  </si>
  <si>
    <t>Sede:</t>
  </si>
  <si>
    <t>Svoltasi a:</t>
  </si>
  <si>
    <t>il</t>
  </si>
  <si>
    <t>COGNOME E NOME</t>
  </si>
  <si>
    <t>IMPORTO</t>
  </si>
  <si>
    <t>SOCIETA'</t>
  </si>
  <si>
    <t>FIRMA</t>
  </si>
  <si>
    <t>Firma del Presidente della Società</t>
  </si>
  <si>
    <t>c/o Velodromo Comunale - Via Delle Scuole, 59 33048 San Giovanni al Natisone (UD)</t>
  </si>
  <si>
    <t>Posiz</t>
  </si>
  <si>
    <t>Dorsale</t>
  </si>
  <si>
    <t>Pari/Disp</t>
  </si>
  <si>
    <t>BASTA INSERIRE IL NUMERO DEL DORSALE ED IL TEMPO</t>
  </si>
  <si>
    <t>Min</t>
  </si>
  <si>
    <t>Per fare prima con tempi sotto il minuto</t>
  </si>
  <si>
    <t>il tempo va inserito</t>
  </si>
  <si>
    <t>OK</t>
  </si>
  <si>
    <t>ss,millesimi</t>
  </si>
  <si>
    <t>Nota: se il tempo è preciso, aggiungere un 1 nei decimillesimi</t>
  </si>
  <si>
    <t>Es: 40,000 scrivere 40,0001</t>
  </si>
  <si>
    <t>Categoria</t>
  </si>
  <si>
    <t>DISTINTA PREMI Inseguimento Individuale</t>
  </si>
  <si>
    <t>Regioni</t>
  </si>
  <si>
    <t>01</t>
  </si>
  <si>
    <t>Piemonte</t>
  </si>
  <si>
    <t>02</t>
  </si>
  <si>
    <t>Lombardia</t>
  </si>
  <si>
    <t>03</t>
  </si>
  <si>
    <t>Veneto</t>
  </si>
  <si>
    <t>F.V.G.</t>
  </si>
  <si>
    <t>06</t>
  </si>
  <si>
    <t>Liguria</t>
  </si>
  <si>
    <t>07</t>
  </si>
  <si>
    <t>Emilia R.</t>
  </si>
  <si>
    <t>08</t>
  </si>
  <si>
    <t>Toscana</t>
  </si>
  <si>
    <t>09</t>
  </si>
  <si>
    <t>Marche</t>
  </si>
  <si>
    <t>Umbria</t>
  </si>
  <si>
    <t>Lazio</t>
  </si>
  <si>
    <t>Abruzzo</t>
  </si>
  <si>
    <t>Campania</t>
  </si>
  <si>
    <t>Puglia</t>
  </si>
  <si>
    <t>Basilicata</t>
  </si>
  <si>
    <t>Calabria</t>
  </si>
  <si>
    <t>Sicilia</t>
  </si>
  <si>
    <t>Sardegna</t>
  </si>
  <si>
    <t>Molise</t>
  </si>
  <si>
    <t>Trentino</t>
  </si>
  <si>
    <t>Reg.</t>
  </si>
  <si>
    <t>V.media</t>
  </si>
  <si>
    <t>Comunicato n°</t>
  </si>
  <si>
    <t>Classifica Finale Inseguimento Individuale</t>
  </si>
  <si>
    <t>Alto Adige</t>
  </si>
  <si>
    <t>Valle d'Aosta</t>
  </si>
  <si>
    <t>IdGara</t>
  </si>
  <si>
    <t>NomeGara</t>
  </si>
  <si>
    <t>DorsaleNumero</t>
  </si>
  <si>
    <t>NomeTesserato</t>
  </si>
  <si>
    <t>CodiceFCI</t>
  </si>
  <si>
    <t>CodiceUci</t>
  </si>
  <si>
    <t>Nazionalità</t>
  </si>
  <si>
    <t>DataNascita</t>
  </si>
  <si>
    <t>NomeSocieta</t>
  </si>
  <si>
    <t>CodiceSocieta</t>
  </si>
  <si>
    <t>CodiceFiscale</t>
  </si>
  <si>
    <t>Sesso</t>
  </si>
  <si>
    <t>Note</t>
  </si>
  <si>
    <t>Nome</t>
  </si>
  <si>
    <t>Riserva</t>
  </si>
  <si>
    <t>Scadenza Certificato</t>
  </si>
  <si>
    <t/>
  </si>
  <si>
    <t>CAMPIONATI ITALIANI GIOVANILI PISTA</t>
  </si>
  <si>
    <t>ROSA LUCA</t>
  </si>
  <si>
    <t>A099411</t>
  </si>
  <si>
    <t>10034554212</t>
  </si>
  <si>
    <t>ITA</t>
  </si>
  <si>
    <t>06/10/2004</t>
  </si>
  <si>
    <t>ALBA BRA LANGHE ROERO</t>
  </si>
  <si>
    <t>01F0160</t>
  </si>
  <si>
    <t>RSOLCU04R06A124I</t>
  </si>
  <si>
    <t>M</t>
  </si>
  <si>
    <t>Iscrizione CR.</t>
  </si>
  <si>
    <t>ROSA</t>
  </si>
  <si>
    <t>LUCA</t>
  </si>
  <si>
    <t>NO</t>
  </si>
  <si>
    <t>PERRACCHIONE ALESSANDRO</t>
  </si>
  <si>
    <t>809507B</t>
  </si>
  <si>
    <t>10029451103</t>
  </si>
  <si>
    <t>09/02/2005</t>
  </si>
  <si>
    <t>A.S.D YOUNG BIKERS TEAM BALMAMION</t>
  </si>
  <si>
    <t>01N2221</t>
  </si>
  <si>
    <t>PRRLSN05B09L219Z</t>
  </si>
  <si>
    <t>PERRACCHIONE</t>
  </si>
  <si>
    <t>ALESSANDRO</t>
  </si>
  <si>
    <t>GROSSO MATTEO</t>
  </si>
  <si>
    <t>A028226</t>
  </si>
  <si>
    <t>10031443441</t>
  </si>
  <si>
    <t>21/05/2005</t>
  </si>
  <si>
    <t>ROSTESE GIANT</t>
  </si>
  <si>
    <t>01S0099</t>
  </si>
  <si>
    <t>GRSMTT05E21C722C</t>
  </si>
  <si>
    <t>GROSSO</t>
  </si>
  <si>
    <t>MATTEO</t>
  </si>
  <si>
    <t>BONELLI SAMUELE</t>
  </si>
  <si>
    <t>791620C</t>
  </si>
  <si>
    <t>10029180311</t>
  </si>
  <si>
    <t>22/02/2005</t>
  </si>
  <si>
    <t>ESPERIA PIASCO</t>
  </si>
  <si>
    <t>01W0163</t>
  </si>
  <si>
    <t>BNLSML05B22L219L</t>
  </si>
  <si>
    <t>BONELLI</t>
  </si>
  <si>
    <t>SAMUELE</t>
  </si>
  <si>
    <t>FRIGO NICOLAS</t>
  </si>
  <si>
    <t>727670M</t>
  </si>
  <si>
    <t>10029048046</t>
  </si>
  <si>
    <t>22/08/2005</t>
  </si>
  <si>
    <t>PEDALE SENAGHESE PIEMONTE A.S.D.</t>
  </si>
  <si>
    <t>01X2366</t>
  </si>
  <si>
    <t>FRGNLS05M22L219T</t>
  </si>
  <si>
    <t>FRIGO</t>
  </si>
  <si>
    <t>NICOLAS</t>
  </si>
  <si>
    <t>BORELLO FILIPPO</t>
  </si>
  <si>
    <t>996720W</t>
  </si>
  <si>
    <t>10030713820</t>
  </si>
  <si>
    <t>27/01/2004</t>
  </si>
  <si>
    <t>BRLFPP04A27H355X</t>
  </si>
  <si>
    <t>BORELLO</t>
  </si>
  <si>
    <t>FILIPPO</t>
  </si>
  <si>
    <t>REZZAGHI LUCA</t>
  </si>
  <si>
    <t>706264N</t>
  </si>
  <si>
    <t>10028800900</t>
  </si>
  <si>
    <t>02/09/2004</t>
  </si>
  <si>
    <t>TEAM GIORGI A.S.D.</t>
  </si>
  <si>
    <t>02J2143</t>
  </si>
  <si>
    <t>RZZLCU04P02E897Y</t>
  </si>
  <si>
    <t>REZZAGHI</t>
  </si>
  <si>
    <t>FONTANA MIRKO</t>
  </si>
  <si>
    <t>711599T</t>
  </si>
  <si>
    <t>10028865261</t>
  </si>
  <si>
    <t>21/05/2004</t>
  </si>
  <si>
    <t>FNTMRK04E21E507Q</t>
  </si>
  <si>
    <t>FONTANA</t>
  </si>
  <si>
    <t>MIRKO</t>
  </si>
  <si>
    <t>CASALINI GABRIELE</t>
  </si>
  <si>
    <t>A089712</t>
  </si>
  <si>
    <t>10033892386</t>
  </si>
  <si>
    <t>09/10/2004</t>
  </si>
  <si>
    <t>ASPIRATORI OTELLI-CARIN-BAIOCCHI</t>
  </si>
  <si>
    <t>02L1063</t>
  </si>
  <si>
    <t>CSLGRL04R09F205F</t>
  </si>
  <si>
    <t>CASALINI</t>
  </si>
  <si>
    <t>GABRIELE</t>
  </si>
  <si>
    <t>VITALE DANIEL</t>
  </si>
  <si>
    <t>721760R</t>
  </si>
  <si>
    <t>10028980651</t>
  </si>
  <si>
    <t>03/07/2005</t>
  </si>
  <si>
    <t>PEDALE SENAGHESE A.S.D.</t>
  </si>
  <si>
    <t>02Q0194</t>
  </si>
  <si>
    <t>VTLDNL05L03F133V</t>
  </si>
  <si>
    <t>VITALE</t>
  </si>
  <si>
    <t>DANIEL</t>
  </si>
  <si>
    <t>GUALDI SIMONE</t>
  </si>
  <si>
    <t>A003812</t>
  </si>
  <si>
    <t>10030841839</t>
  </si>
  <si>
    <t>16/04/2005</t>
  </si>
  <si>
    <t>S. C. CENE A. S. D.</t>
  </si>
  <si>
    <t>02Q1852</t>
  </si>
  <si>
    <t>GLDSMN05D16A246F</t>
  </si>
  <si>
    <t>GUALDI</t>
  </si>
  <si>
    <t>SIMONE</t>
  </si>
  <si>
    <t>BELLETTA DARIO IGOR</t>
  </si>
  <si>
    <t>799537V</t>
  </si>
  <si>
    <t>10029294485</t>
  </si>
  <si>
    <t>BUSTO GAROLFO</t>
  </si>
  <si>
    <t>02R0523</t>
  </si>
  <si>
    <t>BLLDGR04A27E801U</t>
  </si>
  <si>
    <t>BELLETTA</t>
  </si>
  <si>
    <t>DARIO IGOR</t>
  </si>
  <si>
    <t>LAZZARIN FEDERICO</t>
  </si>
  <si>
    <t>916840W</t>
  </si>
  <si>
    <t>10030029867</t>
  </si>
  <si>
    <t>28/06/2004</t>
  </si>
  <si>
    <t>LZZFRC04H28E514H</t>
  </si>
  <si>
    <t>LAZZARIN</t>
  </si>
  <si>
    <t>FEDERICO</t>
  </si>
  <si>
    <t>MARCOLLI MILO</t>
  </si>
  <si>
    <t>A049271</t>
  </si>
  <si>
    <t>10032034939</t>
  </si>
  <si>
    <t>07/01/2005</t>
  </si>
  <si>
    <t>MRCMLI05A07L682X</t>
  </si>
  <si>
    <t>MARCOLLI</t>
  </si>
  <si>
    <t>MILO</t>
  </si>
  <si>
    <t>FIORIN MATTEO</t>
  </si>
  <si>
    <t>980092M</t>
  </si>
  <si>
    <t>10030546189</t>
  </si>
  <si>
    <t>14/06/2005</t>
  </si>
  <si>
    <t>GS CICLI FIORIN ASD</t>
  </si>
  <si>
    <t>02U1657</t>
  </si>
  <si>
    <t>FRNMTT05H14D286D</t>
  </si>
  <si>
    <t>FIORIN</t>
  </si>
  <si>
    <t>PAOLETTI ANDREA</t>
  </si>
  <si>
    <t>A132737</t>
  </si>
  <si>
    <t>10067426300</t>
  </si>
  <si>
    <t>19/06/2004</t>
  </si>
  <si>
    <t>PLTNDR04H19D912J</t>
  </si>
  <si>
    <t>PAOLETTI</t>
  </si>
  <si>
    <t>ANDREA</t>
  </si>
  <si>
    <t>RINALDI LUCA</t>
  </si>
  <si>
    <t>720300Y</t>
  </si>
  <si>
    <t>10028966406</t>
  </si>
  <si>
    <t>20/07/2004</t>
  </si>
  <si>
    <t>VELO CLUB SARNICO A.S.D.</t>
  </si>
  <si>
    <t>02U4255</t>
  </si>
  <si>
    <t>RNLLCU04L20A246T</t>
  </si>
  <si>
    <t>RINALDI</t>
  </si>
  <si>
    <t>MONISTER ANGELO</t>
  </si>
  <si>
    <t>795649R</t>
  </si>
  <si>
    <t>10029227700</t>
  </si>
  <si>
    <t>20/05/2005</t>
  </si>
  <si>
    <t>S. C. MINCIO-CHIESE A.S.D</t>
  </si>
  <si>
    <t>02V3380</t>
  </si>
  <si>
    <t>MNSNGL05E20F257C</t>
  </si>
  <si>
    <t>MONISTER</t>
  </si>
  <si>
    <t>ANGELO</t>
  </si>
  <si>
    <t>DALLA BENETTA MARCO</t>
  </si>
  <si>
    <t>996326P</t>
  </si>
  <si>
    <t>10030708766</t>
  </si>
  <si>
    <t>13/10/2004</t>
  </si>
  <si>
    <t>DLLMRC04R13L781X</t>
  </si>
  <si>
    <t>DALLA BENETTA</t>
  </si>
  <si>
    <t>MARCO</t>
  </si>
  <si>
    <t>PORCELLI MYLES COREY</t>
  </si>
  <si>
    <t>A006120</t>
  </si>
  <si>
    <t>10030879427</t>
  </si>
  <si>
    <t>11/01/2005</t>
  </si>
  <si>
    <t>G.S.C. VILLONGO C.</t>
  </si>
  <si>
    <t>02W4304</t>
  </si>
  <si>
    <t>PRCMLS05A11L174Q</t>
  </si>
  <si>
    <t>PORCELLI</t>
  </si>
  <si>
    <t>MYLES COREY</t>
  </si>
  <si>
    <t>BONO ANDREA</t>
  </si>
  <si>
    <t>792661A</t>
  </si>
  <si>
    <t>10029188900</t>
  </si>
  <si>
    <t>27/03/2004</t>
  </si>
  <si>
    <t>PROGETTO CICLISMO - RODENGO S. ASD</t>
  </si>
  <si>
    <t>02Y3372</t>
  </si>
  <si>
    <t>BNONDR04C27B157J</t>
  </si>
  <si>
    <t>BONO</t>
  </si>
  <si>
    <t>RISATO RICCARDO</t>
  </si>
  <si>
    <t>791461Z</t>
  </si>
  <si>
    <t>10029178893</t>
  </si>
  <si>
    <t>23/03/2004</t>
  </si>
  <si>
    <t>INDUSTRIAL FORNITURE MORO-TRECIEFFE</t>
  </si>
  <si>
    <t>03C0245</t>
  </si>
  <si>
    <t>RSTRCR04C23L407F</t>
  </si>
  <si>
    <t>RISATO</t>
  </si>
  <si>
    <t>RICCARDO</t>
  </si>
  <si>
    <t>DE RE DANIELE</t>
  </si>
  <si>
    <t>803128Y</t>
  </si>
  <si>
    <t>10029350968</t>
  </si>
  <si>
    <t>14/01/2004</t>
  </si>
  <si>
    <t>DREDNL04A14M089V</t>
  </si>
  <si>
    <t>DE RE</t>
  </si>
  <si>
    <t>DANIELE</t>
  </si>
  <si>
    <t>GALLIO ALESSANDRO</t>
  </si>
  <si>
    <t>A008113</t>
  </si>
  <si>
    <t>10030920550</t>
  </si>
  <si>
    <t>03/11/2004</t>
  </si>
  <si>
    <t>FOX TEAM</t>
  </si>
  <si>
    <t>03E3248</t>
  </si>
  <si>
    <t>GLLLSN04S03L840V</t>
  </si>
  <si>
    <t>GALLIO</t>
  </si>
  <si>
    <t>SCALCO MATTEO</t>
  </si>
  <si>
    <t>A111177</t>
  </si>
  <si>
    <t>10054480032</t>
  </si>
  <si>
    <t>25/06/2004</t>
  </si>
  <si>
    <t>SCLMTT04H25L157D</t>
  </si>
  <si>
    <t>SCALCO</t>
  </si>
  <si>
    <t>DAN RAYMOND</t>
  </si>
  <si>
    <t>995038R</t>
  </si>
  <si>
    <t>10030695531</t>
  </si>
  <si>
    <t>A.S.D. G.S. LUC BOVOLONE</t>
  </si>
  <si>
    <t>03G1993</t>
  </si>
  <si>
    <t>DNARMN05B09L781C</t>
  </si>
  <si>
    <t>DAN</t>
  </si>
  <si>
    <t>RAYMOND</t>
  </si>
  <si>
    <t>SCARSO ANDREA</t>
  </si>
  <si>
    <t>A000595</t>
  </si>
  <si>
    <t>10030780609</t>
  </si>
  <si>
    <t>29/04/2005</t>
  </si>
  <si>
    <t>A.S.D. S.C. PADOVANI</t>
  </si>
  <si>
    <t>03J0012</t>
  </si>
  <si>
    <t>SCRNDR05D29G693C</t>
  </si>
  <si>
    <t>SCARSO</t>
  </si>
  <si>
    <t>ROSSO CRISTIANO</t>
  </si>
  <si>
    <t>A010129</t>
  </si>
  <si>
    <t>10030964808</t>
  </si>
  <si>
    <t>04/06/2004</t>
  </si>
  <si>
    <t>RSSCST04H04B563Z</t>
  </si>
  <si>
    <t>ROSSO</t>
  </si>
  <si>
    <t>CRISTIANO</t>
  </si>
  <si>
    <t>NEGRENTE MATTIA</t>
  </si>
  <si>
    <t>999925K</t>
  </si>
  <si>
    <t>10030767370</t>
  </si>
  <si>
    <t>28/05/2005</t>
  </si>
  <si>
    <t>BRUNO GAIGA C.A.M.P.I.</t>
  </si>
  <si>
    <t>03P0191</t>
  </si>
  <si>
    <t>NGRMTT05E28F861P</t>
  </si>
  <si>
    <t>NEGRENTE</t>
  </si>
  <si>
    <t>MATTIA</t>
  </si>
  <si>
    <t>FERRARI DAVIDE</t>
  </si>
  <si>
    <t>756849J</t>
  </si>
  <si>
    <t>10029087755</t>
  </si>
  <si>
    <t>21/06/2004</t>
  </si>
  <si>
    <t>ASD CYCLING TEAM PETRUCCI EKOI</t>
  </si>
  <si>
    <t>03Q2323</t>
  </si>
  <si>
    <t>FRRDVD04H21F861E</t>
  </si>
  <si>
    <t>FERRARI</t>
  </si>
  <si>
    <t>DAVIDE</t>
  </si>
  <si>
    <t>LONARDI FRANCESCO</t>
  </si>
  <si>
    <t>899951Z</t>
  </si>
  <si>
    <t>10029915891</t>
  </si>
  <si>
    <t>17/08/2004</t>
  </si>
  <si>
    <t>LNRFNC04M17E512M</t>
  </si>
  <si>
    <t>LONARDI</t>
  </si>
  <si>
    <t>FRANCESCO</t>
  </si>
  <si>
    <t>TORTELLA ANDREA</t>
  </si>
  <si>
    <t>A067708</t>
  </si>
  <si>
    <t>10032752638</t>
  </si>
  <si>
    <t>04/04/2005</t>
  </si>
  <si>
    <t>TRTNDR05D04B296E</t>
  </si>
  <si>
    <t>TORTELLA</t>
  </si>
  <si>
    <t>BIONDANI RICCARDO</t>
  </si>
  <si>
    <t>A099439</t>
  </si>
  <si>
    <t>10034556232</t>
  </si>
  <si>
    <t>16/09/2005</t>
  </si>
  <si>
    <t>BNDRCR05P16L781Q</t>
  </si>
  <si>
    <t>BIONDANI</t>
  </si>
  <si>
    <t>PULIAFICO ANDREA</t>
  </si>
  <si>
    <t>A023491</t>
  </si>
  <si>
    <t>10031305217</t>
  </si>
  <si>
    <t>25/07/2004</t>
  </si>
  <si>
    <t>A.S.D. U.S. AZZANESE</t>
  </si>
  <si>
    <t>03U0141</t>
  </si>
  <si>
    <t>PLFNDR04L25L781U</t>
  </si>
  <si>
    <t>PULIAFICO</t>
  </si>
  <si>
    <t>DELLE VEDOVE ALESSIO</t>
  </si>
  <si>
    <t>720664Q</t>
  </si>
  <si>
    <t>10028969133</t>
  </si>
  <si>
    <t>11/02/2004</t>
  </si>
  <si>
    <t>ASS. DILETT. U.C. MIRANO</t>
  </si>
  <si>
    <t>03V0067</t>
  </si>
  <si>
    <t>DLLLSS04B11F241F</t>
  </si>
  <si>
    <t>DELLE VEDOVE</t>
  </si>
  <si>
    <t>ALESSIO</t>
  </si>
  <si>
    <t>ZANTA DANIEL</t>
  </si>
  <si>
    <t>A086095</t>
  </si>
  <si>
    <t>10033657465</t>
  </si>
  <si>
    <t>28/01/2004</t>
  </si>
  <si>
    <t>ZNTDLG04A28G284O</t>
  </si>
  <si>
    <t>ZANTA</t>
  </si>
  <si>
    <t>FAVERO RENATO</t>
  </si>
  <si>
    <t>955794T</t>
  </si>
  <si>
    <t>10030340267</t>
  </si>
  <si>
    <t>27/02/2005</t>
  </si>
  <si>
    <t>V.C. BASSANO 1892</t>
  </si>
  <si>
    <t>03Y0010</t>
  </si>
  <si>
    <t>FVRRNT05B27A703R</t>
  </si>
  <si>
    <t>FAVERO</t>
  </si>
  <si>
    <t>RENATO</t>
  </si>
  <si>
    <t>SARI SEBASTIANO</t>
  </si>
  <si>
    <t>797996Q</t>
  </si>
  <si>
    <t>10029270035</t>
  </si>
  <si>
    <t>19/04/2005</t>
  </si>
  <si>
    <t>GCD PEDALE MANZANESE</t>
  </si>
  <si>
    <t>05B0103</t>
  </si>
  <si>
    <t>SRASST05D19F356Q</t>
  </si>
  <si>
    <t>SARI</t>
  </si>
  <si>
    <t>SEBASTIANO</t>
  </si>
  <si>
    <t>MENGHINI ALESSIO</t>
  </si>
  <si>
    <t>995748D</t>
  </si>
  <si>
    <t>10030702504</t>
  </si>
  <si>
    <t>03/12/2004</t>
  </si>
  <si>
    <t>MNGLSS04T03L483S</t>
  </si>
  <si>
    <t>MENGHINI</t>
  </si>
  <si>
    <t>ZAMPA FRANCESCO</t>
  </si>
  <si>
    <t>A147721</t>
  </si>
  <si>
    <t>10077594425</t>
  </si>
  <si>
    <t>13/05/2004</t>
  </si>
  <si>
    <t>ZMPFNC04E13L483S</t>
  </si>
  <si>
    <t>ZAMPA</t>
  </si>
  <si>
    <t>MARCON MATTIA</t>
  </si>
  <si>
    <t>A024991</t>
  </si>
  <si>
    <t>10031352505</t>
  </si>
  <si>
    <t>08/02/2004</t>
  </si>
  <si>
    <t>A.S.D SACILESE EURO 90 P3</t>
  </si>
  <si>
    <t>05P0049</t>
  </si>
  <si>
    <t>MRCMTT04B08G888F</t>
  </si>
  <si>
    <t>MARCON</t>
  </si>
  <si>
    <t>PESSOTTO ALESSANDRO</t>
  </si>
  <si>
    <t>A025004</t>
  </si>
  <si>
    <t>10031352909</t>
  </si>
  <si>
    <t>05/10/2004</t>
  </si>
  <si>
    <t>PSSLSN04R05G888R</t>
  </si>
  <si>
    <t>PESSOTTO</t>
  </si>
  <si>
    <t>SIMONITTO LUCA</t>
  </si>
  <si>
    <t>A028280</t>
  </si>
  <si>
    <t>10031445461</t>
  </si>
  <si>
    <t>01/11/2004</t>
  </si>
  <si>
    <t>SMNLCU04S01H816J</t>
  </si>
  <si>
    <t>SIMONITTO</t>
  </si>
  <si>
    <t>UNFER LORENZO</t>
  </si>
  <si>
    <t>999408E</t>
  </si>
  <si>
    <t>10030756559</t>
  </si>
  <si>
    <t>21/10/2005</t>
  </si>
  <si>
    <t>LIBERTAS CERESETTO</t>
  </si>
  <si>
    <t>05Q0070</t>
  </si>
  <si>
    <t>NFRLNZ05R21H816R</t>
  </si>
  <si>
    <t>UNFER</t>
  </si>
  <si>
    <t>LORENZO</t>
  </si>
  <si>
    <t>DE MONTE MATTEO</t>
  </si>
  <si>
    <t>A028277</t>
  </si>
  <si>
    <t>10031445360</t>
  </si>
  <si>
    <t>08/02/2005</t>
  </si>
  <si>
    <t>DMNMTT05B08H816V</t>
  </si>
  <si>
    <t>DE MONTE</t>
  </si>
  <si>
    <t>DI BERNARDO MARCO</t>
  </si>
  <si>
    <t>718026W</t>
  </si>
  <si>
    <t>10028943467</t>
  </si>
  <si>
    <t>09/02/2004</t>
  </si>
  <si>
    <t>BORGO MOLINO-RINASCITA FRIULI</t>
  </si>
  <si>
    <t>05U0536</t>
  </si>
  <si>
    <t>DBRMRC04B09H816C</t>
  </si>
  <si>
    <t>DI BERNARDO</t>
  </si>
  <si>
    <t>VISINTIN ALESSANDRO</t>
  </si>
  <si>
    <t>A099315</t>
  </si>
  <si>
    <t>10034547643</t>
  </si>
  <si>
    <t>22/06/2004</t>
  </si>
  <si>
    <t>CTF</t>
  </si>
  <si>
    <t>05Z0708</t>
  </si>
  <si>
    <t>VSNLSN04H22E098Q</t>
  </si>
  <si>
    <t>VISINTIN</t>
  </si>
  <si>
    <t>PRIVITERA SAMUELE</t>
  </si>
  <si>
    <t>A013714</t>
  </si>
  <si>
    <t>10031030886</t>
  </si>
  <si>
    <t>04/10/2005</t>
  </si>
  <si>
    <t>CICLISTICA BORDIGHERA</t>
  </si>
  <si>
    <t>06J0772</t>
  </si>
  <si>
    <t>PRVSML05R04E290P</t>
  </si>
  <si>
    <t>PRIVITERA</t>
  </si>
  <si>
    <t>GIOVINAZZO RAFFAELE</t>
  </si>
  <si>
    <t>A014896</t>
  </si>
  <si>
    <t>10031060491</t>
  </si>
  <si>
    <t>GVNRFL04A27I138W</t>
  </si>
  <si>
    <t>GIOVINAZZO</t>
  </si>
  <si>
    <t>RAFFAELE</t>
  </si>
  <si>
    <t>COZZANI PIERGIORGIO</t>
  </si>
  <si>
    <t>A010125</t>
  </si>
  <si>
    <t>10030964606</t>
  </si>
  <si>
    <t>09/03/2004</t>
  </si>
  <si>
    <t>U.C. CASANO A.S.D.</t>
  </si>
  <si>
    <t>06M0850</t>
  </si>
  <si>
    <t>CZZPGR04C09E463B</t>
  </si>
  <si>
    <t>COZZANI</t>
  </si>
  <si>
    <t>PIERGIORGIO</t>
  </si>
  <si>
    <t>ROSSI FRANCESCO GIAIRO</t>
  </si>
  <si>
    <t>A136879</t>
  </si>
  <si>
    <t>10074336841</t>
  </si>
  <si>
    <t>01/07/2004</t>
  </si>
  <si>
    <t>RSSFNC04L01B832Y</t>
  </si>
  <si>
    <t>ROSSI</t>
  </si>
  <si>
    <t>FRANCESCO GIAIRO</t>
  </si>
  <si>
    <t>RACCAGNI NOVIERO ANDREA</t>
  </si>
  <si>
    <t>711766H</t>
  </si>
  <si>
    <t>10028868190</t>
  </si>
  <si>
    <t>26/01/2004</t>
  </si>
  <si>
    <t>G.S. LEVANTE</t>
  </si>
  <si>
    <t>06Y0825</t>
  </si>
  <si>
    <t>RCCNDR04A26D969W</t>
  </si>
  <si>
    <t>RACCAGNI NOVIERO</t>
  </si>
  <si>
    <t>NAZZANI ALESSANDRO</t>
  </si>
  <si>
    <t>A097654</t>
  </si>
  <si>
    <t>10034439226</t>
  </si>
  <si>
    <t>07/07/2004</t>
  </si>
  <si>
    <t>V.C. PONTENURE 1957-F. ZEPPI</t>
  </si>
  <si>
    <t>07D0051</t>
  </si>
  <si>
    <t>NZZLSN04L07D611T</t>
  </si>
  <si>
    <t>NAZZANI</t>
  </si>
  <si>
    <t>UBALDINI MATTEO</t>
  </si>
  <si>
    <t>804799A</t>
  </si>
  <si>
    <t>10029382391</t>
  </si>
  <si>
    <t>18/03/2004</t>
  </si>
  <si>
    <t>EUROBIKE RICCIONE</t>
  </si>
  <si>
    <t>07H1859</t>
  </si>
  <si>
    <t>BLDMTT04C18H294T</t>
  </si>
  <si>
    <t>UBALDINI</t>
  </si>
  <si>
    <t>DAPPORTO PIETRO</t>
  </si>
  <si>
    <t>801749L</t>
  </si>
  <si>
    <t>10029328437</t>
  </si>
  <si>
    <t>20/07/2005</t>
  </si>
  <si>
    <t>S.C.COTIGNOLESE</t>
  </si>
  <si>
    <t>07J0179</t>
  </si>
  <si>
    <t>DPPPTR05L20D458Q</t>
  </si>
  <si>
    <t>DAPPORTO</t>
  </si>
  <si>
    <t>PIETRO</t>
  </si>
  <si>
    <t>LONGAGNANI LEONARDO</t>
  </si>
  <si>
    <t>990041T</t>
  </si>
  <si>
    <t>10030648546</t>
  </si>
  <si>
    <t>22/03/2005</t>
  </si>
  <si>
    <t>S.C. CAVRIAGO</t>
  </si>
  <si>
    <t>07N0302</t>
  </si>
  <si>
    <t>LNGLRD05C22B819K</t>
  </si>
  <si>
    <t>LONGAGNANI</t>
  </si>
  <si>
    <t>LEONARDO</t>
  </si>
  <si>
    <t>TAGLIAVINI GIACOMO</t>
  </si>
  <si>
    <t>999567U</t>
  </si>
  <si>
    <t>10030759387</t>
  </si>
  <si>
    <t>10/03/2004</t>
  </si>
  <si>
    <t>TGLGCM04C10H223C</t>
  </si>
  <si>
    <t>TAGLIAVINI</t>
  </si>
  <si>
    <t>GIACOMO</t>
  </si>
  <si>
    <t>MONTANARI LORENZO</t>
  </si>
  <si>
    <t>970342Q</t>
  </si>
  <si>
    <t>10030453334</t>
  </si>
  <si>
    <t>26/02/2004</t>
  </si>
  <si>
    <t>A. D.PED. AZZURRO.RINASCITA</t>
  </si>
  <si>
    <t>07P0798</t>
  </si>
  <si>
    <t>MNTLNZ04B26H199E</t>
  </si>
  <si>
    <t>MONTANARI</t>
  </si>
  <si>
    <t>FIORENTINI FILIPPO</t>
  </si>
  <si>
    <t>974697V</t>
  </si>
  <si>
    <t>10030491427</t>
  </si>
  <si>
    <t>25/09/2004</t>
  </si>
  <si>
    <t>FRNFPP04P25E730R</t>
  </si>
  <si>
    <t>FIORENTINI</t>
  </si>
  <si>
    <t>ANNIBALLI LORENZO</t>
  </si>
  <si>
    <t>716029X</t>
  </si>
  <si>
    <t>10028921340</t>
  </si>
  <si>
    <t>10/05/2004</t>
  </si>
  <si>
    <t>POL. FIUMICINESE FA.I.T. ADRIATICA</t>
  </si>
  <si>
    <t>07Q0241</t>
  </si>
  <si>
    <t>NNBLNZ04E10H294F</t>
  </si>
  <si>
    <t>ANNIBALLI</t>
  </si>
  <si>
    <t>CANNIZZARO GIACOMO</t>
  </si>
  <si>
    <t>A008986</t>
  </si>
  <si>
    <t>10030939445</t>
  </si>
  <si>
    <t>19/03/2005</t>
  </si>
  <si>
    <t>S.C. TORRILE PR</t>
  </si>
  <si>
    <t>07S1285</t>
  </si>
  <si>
    <t>CNNGCM05C19G337X</t>
  </si>
  <si>
    <t>CANNIZZARO</t>
  </si>
  <si>
    <t>CAPUCCILLI CRISTIAN</t>
  </si>
  <si>
    <t>A066525</t>
  </si>
  <si>
    <t>10032708178</t>
  </si>
  <si>
    <t>28/06/2005</t>
  </si>
  <si>
    <t>CPCCST05H28A488I</t>
  </si>
  <si>
    <t>CAPUCCILLI</t>
  </si>
  <si>
    <t>CRISTIAN</t>
  </si>
  <si>
    <t>MAREZZI NATAN</t>
  </si>
  <si>
    <t>713763G</t>
  </si>
  <si>
    <t>10028892240</t>
  </si>
  <si>
    <t>27/11/2004</t>
  </si>
  <si>
    <t>S.C. SANTERNO FABBI IMOLA</t>
  </si>
  <si>
    <t>07W1105</t>
  </si>
  <si>
    <t>MRZNTN04S27D458O</t>
  </si>
  <si>
    <t>MAREZZI</t>
  </si>
  <si>
    <t>NATAN</t>
  </si>
  <si>
    <t>PALETTI LUCA</t>
  </si>
  <si>
    <t>798848L</t>
  </si>
  <si>
    <t>10029282967</t>
  </si>
  <si>
    <t>05/06/2004</t>
  </si>
  <si>
    <t>TEAM CICLISTICO PALETTI</t>
  </si>
  <si>
    <t>07Y0369</t>
  </si>
  <si>
    <t>PLTLCU04H05H223Q</t>
  </si>
  <si>
    <t>PALETTI</t>
  </si>
  <si>
    <t>MORGANTE MARCO</t>
  </si>
  <si>
    <t>806366H</t>
  </si>
  <si>
    <t>10029407754</t>
  </si>
  <si>
    <t>02/12/2004</t>
  </si>
  <si>
    <t>MRGMRC04T02G535B</t>
  </si>
  <si>
    <t>MORGANTE</t>
  </si>
  <si>
    <t>SAVINO FEDERICO</t>
  </si>
  <si>
    <t>714521P</t>
  </si>
  <si>
    <t>10028901637</t>
  </si>
  <si>
    <t>10/07/2004</t>
  </si>
  <si>
    <t>UC COLTANO GRUBE COSTRUZIONI</t>
  </si>
  <si>
    <t>08C1412</t>
  </si>
  <si>
    <t>SVNFRC04L10G702D</t>
  </si>
  <si>
    <t>SAVINO</t>
  </si>
  <si>
    <t>CONFORTI LORENZO</t>
  </si>
  <si>
    <t>990946T</t>
  </si>
  <si>
    <t>10030657337</t>
  </si>
  <si>
    <t>22/05/2004</t>
  </si>
  <si>
    <t>G.S. IPERFINISH A.S.D.</t>
  </si>
  <si>
    <t>08D2483</t>
  </si>
  <si>
    <t>CNFLNZ04E22G491C</t>
  </si>
  <si>
    <t>CONFORTI</t>
  </si>
  <si>
    <t>SITERA NICCOLO'</t>
  </si>
  <si>
    <t>965537K</t>
  </si>
  <si>
    <t>10030420392</t>
  </si>
  <si>
    <t>01/08/2004</t>
  </si>
  <si>
    <t>AC F. BESSI CALENZANO</t>
  </si>
  <si>
    <t>08G0238</t>
  </si>
  <si>
    <t>STRNCL04M01B036H</t>
  </si>
  <si>
    <t>SITERA</t>
  </si>
  <si>
    <t>NICCOLO'</t>
  </si>
  <si>
    <t>LORELLO RICCARDO</t>
  </si>
  <si>
    <t>A025213</t>
  </si>
  <si>
    <t>10031358161</t>
  </si>
  <si>
    <t>23/12/2005</t>
  </si>
  <si>
    <t>LRLRCR05T23D612N</t>
  </si>
  <si>
    <t>LORELLO</t>
  </si>
  <si>
    <t>CATARZI TOMMASO</t>
  </si>
  <si>
    <t>708160U</t>
  </si>
  <si>
    <t>10028825956</t>
  </si>
  <si>
    <t>03/10/2004</t>
  </si>
  <si>
    <t>SS AQUILA</t>
  </si>
  <si>
    <t>08M0131</t>
  </si>
  <si>
    <t>CTRTMS04R03D612B</t>
  </si>
  <si>
    <t>CATARZI</t>
  </si>
  <si>
    <t>TOMMASO</t>
  </si>
  <si>
    <t>RICCI FILIPPO</t>
  </si>
  <si>
    <t>712431K</t>
  </si>
  <si>
    <t>10028876375</t>
  </si>
  <si>
    <t>14/07/2004</t>
  </si>
  <si>
    <t>SPEEDY BIKE</t>
  </si>
  <si>
    <t>08M3088</t>
  </si>
  <si>
    <t>RCCFPP04L14B455H</t>
  </si>
  <si>
    <t>RICCI</t>
  </si>
  <si>
    <t>STEFANINI ANDREA</t>
  </si>
  <si>
    <t>790098C</t>
  </si>
  <si>
    <t>10029167274</t>
  </si>
  <si>
    <t>23/02/2004</t>
  </si>
  <si>
    <t>UC DONORATICO - GS CARLI SALVIANO</t>
  </si>
  <si>
    <t>08S0336</t>
  </si>
  <si>
    <t>STFNDR04B23C415Q</t>
  </si>
  <si>
    <t>STEFANINI</t>
  </si>
  <si>
    <t>BRACALENTE DIEGO</t>
  </si>
  <si>
    <t>713214S</t>
  </si>
  <si>
    <t>10028884156</t>
  </si>
  <si>
    <t>06/12/2004</t>
  </si>
  <si>
    <t>S.C.A.P. TRODICA DI MORROVALLE</t>
  </si>
  <si>
    <t>09A0765</t>
  </si>
  <si>
    <t>BRCDGI04T06D542D</t>
  </si>
  <si>
    <t>BRACALENTE</t>
  </si>
  <si>
    <t>DIEGO</t>
  </si>
  <si>
    <t>ORSILI MATTIA</t>
  </si>
  <si>
    <t>A026229</t>
  </si>
  <si>
    <t>10031388776</t>
  </si>
  <si>
    <t>26/11/2004</t>
  </si>
  <si>
    <t>RSLMTT04S26C770G</t>
  </si>
  <si>
    <t>ORSILI</t>
  </si>
  <si>
    <t>GISMONDI ANDREA</t>
  </si>
  <si>
    <t>A107795</t>
  </si>
  <si>
    <t>10054479931</t>
  </si>
  <si>
    <t>05/01/2004</t>
  </si>
  <si>
    <t>GSMNDR04A05E783N</t>
  </si>
  <si>
    <t>GISMONDI</t>
  </si>
  <si>
    <t>MAZZONI ADRIANO</t>
  </si>
  <si>
    <t>A110784</t>
  </si>
  <si>
    <t>10051498492</t>
  </si>
  <si>
    <t>06/04/2004</t>
  </si>
  <si>
    <t>MZZDRN04D06D542M</t>
  </si>
  <si>
    <t>MAZZONI</t>
  </si>
  <si>
    <t>ADRIANO</t>
  </si>
  <si>
    <t>ALUNNI TOMMASO</t>
  </si>
  <si>
    <t>781419V</t>
  </si>
  <si>
    <t>10029129181</t>
  </si>
  <si>
    <t>11/11/2005</t>
  </si>
  <si>
    <t>TEAM FORTEBRACCIO</t>
  </si>
  <si>
    <t>10A0861</t>
  </si>
  <si>
    <t>LNNTMS05S11G478W</t>
  </si>
  <si>
    <t>ALUNNI</t>
  </si>
  <si>
    <t>BURANI EDOARDO</t>
  </si>
  <si>
    <t>990137Q</t>
  </si>
  <si>
    <t>10030649253</t>
  </si>
  <si>
    <t>02/03/2004</t>
  </si>
  <si>
    <t>BRNDRD04C02C745Y</t>
  </si>
  <si>
    <t>BURANI</t>
  </si>
  <si>
    <t>EDOARDO</t>
  </si>
  <si>
    <t>SCAPPINI SAMUELE</t>
  </si>
  <si>
    <t>A005336</t>
  </si>
  <si>
    <t>10030866895</t>
  </si>
  <si>
    <t>24/04/2005</t>
  </si>
  <si>
    <t>SCPSML05D24E975D</t>
  </si>
  <si>
    <t>SCAPPINI</t>
  </si>
  <si>
    <t>BRUNORI TOMMASO</t>
  </si>
  <si>
    <t>A087430</t>
  </si>
  <si>
    <t>10033740725</t>
  </si>
  <si>
    <t>07/04/2005</t>
  </si>
  <si>
    <t>BRNTMS05D07A475V</t>
  </si>
  <si>
    <t>BRUNORI</t>
  </si>
  <si>
    <t>MINORI FEDERICO</t>
  </si>
  <si>
    <t>719459N</t>
  </si>
  <si>
    <t>10028957211</t>
  </si>
  <si>
    <t>12/08/2004</t>
  </si>
  <si>
    <t>TEAM LOGISTICA AMBIENTALE</t>
  </si>
  <si>
    <t>11M3138</t>
  </si>
  <si>
    <t>MNRFRC04M12H501Z</t>
  </si>
  <si>
    <t>MINORI</t>
  </si>
  <si>
    <t>PINNA ALFONSO SIMONE</t>
  </si>
  <si>
    <t>999601F</t>
  </si>
  <si>
    <t>10030759791</t>
  </si>
  <si>
    <t>17/03/2004</t>
  </si>
  <si>
    <t>PNNLNS04C17B114U</t>
  </si>
  <si>
    <t>PINNA</t>
  </si>
  <si>
    <t>ALFONSO SIMONE</t>
  </si>
  <si>
    <t>AMATI FEDERICO</t>
  </si>
  <si>
    <t>A002925</t>
  </si>
  <si>
    <t>10030824560</t>
  </si>
  <si>
    <t>MTAFRC05H28A323J</t>
  </si>
  <si>
    <t>AMATI</t>
  </si>
  <si>
    <t>MEARELLI ANDREA</t>
  </si>
  <si>
    <t>A133574</t>
  </si>
  <si>
    <t>10074297031</t>
  </si>
  <si>
    <t>MRLNDR04B09A323O</t>
  </si>
  <si>
    <t>MEARELLI</t>
  </si>
  <si>
    <t>BUCONI DAVIDE</t>
  </si>
  <si>
    <t>A187783</t>
  </si>
  <si>
    <t>10100134700</t>
  </si>
  <si>
    <t>30/10/2004</t>
  </si>
  <si>
    <t>BCNDVD04R30H501X</t>
  </si>
  <si>
    <t>BUCONI</t>
  </si>
  <si>
    <t>DI MAURO FEDERICO</t>
  </si>
  <si>
    <t>710269S</t>
  </si>
  <si>
    <t>10028850410</t>
  </si>
  <si>
    <t>26/04/2004</t>
  </si>
  <si>
    <t>A.S.D PEDALE ROSSOBLU TRUENTUM</t>
  </si>
  <si>
    <t>12E1259</t>
  </si>
  <si>
    <t>DMRFRC04D26G482V</t>
  </si>
  <si>
    <t>DI MAURO</t>
  </si>
  <si>
    <t>DI GIACOMO NICOLO'</t>
  </si>
  <si>
    <t>794835K</t>
  </si>
  <si>
    <t>10029213653</t>
  </si>
  <si>
    <t>TEAM MASCIARELLI PITTI SHOES</t>
  </si>
  <si>
    <t>12Z1262</t>
  </si>
  <si>
    <t>DGCNCL04H19L103F</t>
  </si>
  <si>
    <t>DI GIACOMO</t>
  </si>
  <si>
    <t>NICOLO'</t>
  </si>
  <si>
    <t>PIANO SIMONE</t>
  </si>
  <si>
    <t>993644T</t>
  </si>
  <si>
    <t>10030682801</t>
  </si>
  <si>
    <t>30/01/2005</t>
  </si>
  <si>
    <t>PNISMN05A30C632Q</t>
  </si>
  <si>
    <t>PIANO</t>
  </si>
  <si>
    <t>RICCA SAMUELE</t>
  </si>
  <si>
    <t>A131917</t>
  </si>
  <si>
    <t>10065479226</t>
  </si>
  <si>
    <t>31/08/2004</t>
  </si>
  <si>
    <t>VALSELE BIKE SCHOOL TEAM</t>
  </si>
  <si>
    <t>13P2038</t>
  </si>
  <si>
    <t>RCCSML04M31H703P</t>
  </si>
  <si>
    <t>RICCA</t>
  </si>
  <si>
    <t>D'ANIELLO VINCENZO</t>
  </si>
  <si>
    <t>A004048</t>
  </si>
  <si>
    <t>10030845172</t>
  </si>
  <si>
    <t>DANIELLO CYCLING WEAR</t>
  </si>
  <si>
    <t>13T1645</t>
  </si>
  <si>
    <t>DNLVCN04C02I483G</t>
  </si>
  <si>
    <t>D'ANIELLO</t>
  </si>
  <si>
    <t>VINCENZO</t>
  </si>
  <si>
    <t>APUZZO GIOVANNI</t>
  </si>
  <si>
    <t>A032604</t>
  </si>
  <si>
    <t>10031563578</t>
  </si>
  <si>
    <t>26/02/2005</t>
  </si>
  <si>
    <t>PZZGNN05B26C129I</t>
  </si>
  <si>
    <t>APUZZO</t>
  </si>
  <si>
    <t>GIOVANNI</t>
  </si>
  <si>
    <t>VANACORE PATRICK</t>
  </si>
  <si>
    <t>A140619</t>
  </si>
  <si>
    <t>10075150227</t>
  </si>
  <si>
    <t>08/03/2004</t>
  </si>
  <si>
    <t>VNCPRC04C08C129D</t>
  </si>
  <si>
    <t>VANACORE</t>
  </si>
  <si>
    <t>PATRICK</t>
  </si>
  <si>
    <t>DI SANTO MARCO VITO</t>
  </si>
  <si>
    <t>A042058</t>
  </si>
  <si>
    <t>10031821438</t>
  </si>
  <si>
    <t>15/06/2004</t>
  </si>
  <si>
    <t>A.C.DILETTANTISTICA TERRADIPUGLIA</t>
  </si>
  <si>
    <t>14K1360</t>
  </si>
  <si>
    <t>DSNMCV04H15A285P</t>
  </si>
  <si>
    <t>Iscrizione CR. PUGLIA</t>
  </si>
  <si>
    <t>DI SANTO</t>
  </si>
  <si>
    <t>MARCO VITO</t>
  </si>
  <si>
    <t>LEONE PAOLO</t>
  </si>
  <si>
    <t>A096745</t>
  </si>
  <si>
    <t>10034379612</t>
  </si>
  <si>
    <t>17/06/2005</t>
  </si>
  <si>
    <t>FONTANAFREDDA SICILIA</t>
  </si>
  <si>
    <t>17K1484</t>
  </si>
  <si>
    <t>LNEPLA05H17I754V</t>
  </si>
  <si>
    <t>LEONE</t>
  </si>
  <si>
    <t>PAOLO</t>
  </si>
  <si>
    <t>RAGUSA LORENZO</t>
  </si>
  <si>
    <t>A159207</t>
  </si>
  <si>
    <t>10084080085</t>
  </si>
  <si>
    <t>11/05/2004</t>
  </si>
  <si>
    <t>G.S.C.D. ALMO</t>
  </si>
  <si>
    <t>17S0031</t>
  </si>
  <si>
    <t>RGSLNZ04E11H163N</t>
  </si>
  <si>
    <t>RAGUSA</t>
  </si>
  <si>
    <t>BASILE ELIA</t>
  </si>
  <si>
    <t>A000950</t>
  </si>
  <si>
    <t>10030788487</t>
  </si>
  <si>
    <t>02/01/2005</t>
  </si>
  <si>
    <t>A.S.D.A.C.F. BESSI VANGI SICILIA</t>
  </si>
  <si>
    <t>17S2172</t>
  </si>
  <si>
    <t>BSLLEI05A02F258S</t>
  </si>
  <si>
    <t>BASILE</t>
  </si>
  <si>
    <t>ELIA</t>
  </si>
  <si>
    <t>LOMBARDO ENRICO</t>
  </si>
  <si>
    <t>A165151</t>
  </si>
  <si>
    <t>10088648482</t>
  </si>
  <si>
    <t>31/05/2004</t>
  </si>
  <si>
    <t>A.S.D.GIAMPAOLO CARUSO</t>
  </si>
  <si>
    <t>17Z2171</t>
  </si>
  <si>
    <t>LMBNRC04E31F943P</t>
  </si>
  <si>
    <t>LOMBARDO</t>
  </si>
  <si>
    <t>ENRICO</t>
  </si>
  <si>
    <t>CAPRA THOMAS</t>
  </si>
  <si>
    <t>791018Y</t>
  </si>
  <si>
    <t>10029174752</t>
  </si>
  <si>
    <t>03/02/2005</t>
  </si>
  <si>
    <t>ASD VELOCE CLUB BORGO</t>
  </si>
  <si>
    <t>20H0023</t>
  </si>
  <si>
    <t>CPRTMS05B03L378K</t>
  </si>
  <si>
    <t>CAPRA</t>
  </si>
  <si>
    <t>THOMAS</t>
  </si>
  <si>
    <t>ROSSETTI THOMAS</t>
  </si>
  <si>
    <t>807589T</t>
  </si>
  <si>
    <t>10029424225</t>
  </si>
  <si>
    <t>10/01/2005</t>
  </si>
  <si>
    <t>GRAFICHE ZORZI-MECCANICA MELZANI</t>
  </si>
  <si>
    <t>20K0065</t>
  </si>
  <si>
    <t>RSSTMS05A10L174Z</t>
  </si>
  <si>
    <t>ROSSETTI</t>
  </si>
  <si>
    <t>GALANTE RICCARDO</t>
  </si>
  <si>
    <t>A028025</t>
  </si>
  <si>
    <t>10031437175</t>
  </si>
  <si>
    <t>26/06/2004</t>
  </si>
  <si>
    <t>ASD PAVONCELLI AUSONIA</t>
  </si>
  <si>
    <t>20K1290</t>
  </si>
  <si>
    <t>GLNRCR04H26D940X</t>
  </si>
  <si>
    <t>GALANTE</t>
  </si>
  <si>
    <t>CAZZANIGA LORENZO</t>
  </si>
  <si>
    <t>718263Q</t>
  </si>
  <si>
    <t>10028946295</t>
  </si>
  <si>
    <t>05/02/2004</t>
  </si>
  <si>
    <t>C.C. FORTI E VELOCI</t>
  </si>
  <si>
    <t>20L0001</t>
  </si>
  <si>
    <t>CZZLNZ04B05L378P</t>
  </si>
  <si>
    <t>CAZZANIGA</t>
  </si>
  <si>
    <t>PIFFER CHRISTIAN</t>
  </si>
  <si>
    <t>713481P</t>
  </si>
  <si>
    <t>10028888301</t>
  </si>
  <si>
    <t>30/05/2004</t>
  </si>
  <si>
    <t>VELO SPORT MEZZOCORONA</t>
  </si>
  <si>
    <t>20M0043</t>
  </si>
  <si>
    <t>PFFCRS04E30L378H</t>
  </si>
  <si>
    <t>PIFFER</t>
  </si>
  <si>
    <t>CHRISTIAN</t>
  </si>
  <si>
    <t>KAMBERAJ VALENTINO</t>
  </si>
  <si>
    <t>806867Y</t>
  </si>
  <si>
    <t>10029413616</t>
  </si>
  <si>
    <t>11/05/2005</t>
  </si>
  <si>
    <t>CLUB CICLISTICO GARDOLO</t>
  </si>
  <si>
    <t>20Q0010</t>
  </si>
  <si>
    <t>KMBVNT05E11C794X</t>
  </si>
  <si>
    <t>KAMBERAJ</t>
  </si>
  <si>
    <t>VALENTINO</t>
  </si>
  <si>
    <t>PREDOMO MATTIA</t>
  </si>
  <si>
    <t>A091960</t>
  </si>
  <si>
    <t>10034048600</t>
  </si>
  <si>
    <t>13/08/2004</t>
  </si>
  <si>
    <t>LIBERTAS RAIFFEISEN LAIVES ASD</t>
  </si>
  <si>
    <t>21W0011</t>
  </si>
  <si>
    <t>PRDMTT04M13F132M</t>
  </si>
  <si>
    <t>PREDOMO</t>
  </si>
  <si>
    <t>SERAFINI FILIPPO</t>
  </si>
  <si>
    <t>A151539</t>
  </si>
  <si>
    <t>10079852606</t>
  </si>
  <si>
    <t>20/09/2005</t>
  </si>
  <si>
    <t>SRFFPP05P20L378R</t>
  </si>
  <si>
    <t>SERAFINI</t>
  </si>
  <si>
    <t>ZANOLINI ALAN</t>
  </si>
  <si>
    <t>782409D</t>
  </si>
  <si>
    <t>10029132922</t>
  </si>
  <si>
    <t>G.S. ALTO ADIGE - SV SUDTIROL</t>
  </si>
  <si>
    <t>21Y0037</t>
  </si>
  <si>
    <t>ZNLLNA05H14A952F</t>
  </si>
  <si>
    <t>ZANOLINI</t>
  </si>
  <si>
    <t>ALAN</t>
  </si>
  <si>
    <t>PIZZATO ANDREA</t>
  </si>
  <si>
    <t>807837K</t>
  </si>
  <si>
    <t>10029427558</t>
  </si>
  <si>
    <t>14/10/2005</t>
  </si>
  <si>
    <t>PZZNDR05R14A952N</t>
  </si>
  <si>
    <t>PIZZATO</t>
  </si>
  <si>
    <t>FRACCHETTI SIMONE</t>
  </si>
  <si>
    <t>A038577</t>
  </si>
  <si>
    <t>10031719889</t>
  </si>
  <si>
    <t>23/05/2005</t>
  </si>
  <si>
    <t>FRCSMN05E23A952J</t>
  </si>
  <si>
    <t>FRACCHETTI</t>
  </si>
  <si>
    <t>CAGNAZZO IRENE</t>
  </si>
  <si>
    <t>806866X</t>
  </si>
  <si>
    <t>10029413515</t>
  </si>
  <si>
    <t>05/07/2005</t>
  </si>
  <si>
    <t>CGNRNI05L45B111B</t>
  </si>
  <si>
    <t>F</t>
  </si>
  <si>
    <t>CAGNAZZO</t>
  </si>
  <si>
    <t>IRENE</t>
  </si>
  <si>
    <t>CANE ELISA</t>
  </si>
  <si>
    <t>A103271</t>
  </si>
  <si>
    <t>10055043743</t>
  </si>
  <si>
    <t>13/04/2005</t>
  </si>
  <si>
    <t>CNALSE05D53A124E</t>
  </si>
  <si>
    <t>CANE</t>
  </si>
  <si>
    <t>ELISA</t>
  </si>
  <si>
    <t>FANTINI CARLOTTA</t>
  </si>
  <si>
    <t>A029091</t>
  </si>
  <si>
    <t>10031466477</t>
  </si>
  <si>
    <t>20/09/2004</t>
  </si>
  <si>
    <t>G.S. CICLI FIORIN CYCLING TEAM ASD</t>
  </si>
  <si>
    <t>01J2233</t>
  </si>
  <si>
    <t>FNTCLT04P60D205X</t>
  </si>
  <si>
    <t>FANTINI</t>
  </si>
  <si>
    <t>CARLOTTA</t>
  </si>
  <si>
    <t>RABBIA ASIA</t>
  </si>
  <si>
    <t>A041752</t>
  </si>
  <si>
    <t>10031812849</t>
  </si>
  <si>
    <t>13/12/2005</t>
  </si>
  <si>
    <t>RBBSAI05T53I470P</t>
  </si>
  <si>
    <t>RABBIA</t>
  </si>
  <si>
    <t>ASIA</t>
  </si>
  <si>
    <t>POLETTI ANITA</t>
  </si>
  <si>
    <t>A061913</t>
  </si>
  <si>
    <t>10032537521</t>
  </si>
  <si>
    <t>10/02/2005</t>
  </si>
  <si>
    <t>PLTNTA05R42I441V</t>
  </si>
  <si>
    <t>POLETTI</t>
  </si>
  <si>
    <t>ANITA</t>
  </si>
  <si>
    <t>MARZANATI CAMILLA</t>
  </si>
  <si>
    <t>A148361</t>
  </si>
  <si>
    <t>10077970301</t>
  </si>
  <si>
    <t>29/01/2004</t>
  </si>
  <si>
    <t>MRZCLL04A69A859X</t>
  </si>
  <si>
    <t>MARZANATI</t>
  </si>
  <si>
    <t>CAMILLA</t>
  </si>
  <si>
    <t>GRASSI VITTORIA</t>
  </si>
  <si>
    <t>A016367</t>
  </si>
  <si>
    <t>10031099190</t>
  </si>
  <si>
    <t>14/07/2005</t>
  </si>
  <si>
    <t>ASD SC VO2 TEAM PINK</t>
  </si>
  <si>
    <t>01T2346</t>
  </si>
  <si>
    <t>GRSVTR05L54H355W</t>
  </si>
  <si>
    <t>GRASSI</t>
  </si>
  <si>
    <t>VITTORIA</t>
  </si>
  <si>
    <t>VEZZOSI REBECCA</t>
  </si>
  <si>
    <t>A095133</t>
  </si>
  <si>
    <t>10034271191</t>
  </si>
  <si>
    <t>01/01/2005</t>
  </si>
  <si>
    <t>A.S.D. GIOCA IN BICI OGLIO PO</t>
  </si>
  <si>
    <t>02A4081</t>
  </si>
  <si>
    <t>VZZRCC05A41B898L</t>
  </si>
  <si>
    <t>VEZZOSI</t>
  </si>
  <si>
    <t>REBECCA</t>
  </si>
  <si>
    <t>VERGOBBI MARTA</t>
  </si>
  <si>
    <t>A024217</t>
  </si>
  <si>
    <t>10031330172</t>
  </si>
  <si>
    <t>S.C.V. BIKE CADORAGO ASD</t>
  </si>
  <si>
    <t>02Q4282</t>
  </si>
  <si>
    <t>VRGMRT05E63L682S</t>
  </si>
  <si>
    <t>VERGOBBI</t>
  </si>
  <si>
    <t>MARTA</t>
  </si>
  <si>
    <t>VALTULINI ELISA</t>
  </si>
  <si>
    <t>A058785</t>
  </si>
  <si>
    <t>10032409296</t>
  </si>
  <si>
    <t>28/12/2004</t>
  </si>
  <si>
    <t>VLTLSE04T68B393A</t>
  </si>
  <si>
    <t>VALTULINI</t>
  </si>
  <si>
    <t>MORZENTI MARTA</t>
  </si>
  <si>
    <t>A089714</t>
  </si>
  <si>
    <t>10033892588</t>
  </si>
  <si>
    <t>17/01/2004</t>
  </si>
  <si>
    <t>MRZMRT04A57I628N</t>
  </si>
  <si>
    <t>MORZENTI</t>
  </si>
  <si>
    <t>SACCHI CHIARA</t>
  </si>
  <si>
    <t>708879Z</t>
  </si>
  <si>
    <t>10028833636</t>
  </si>
  <si>
    <t>25/11/2004</t>
  </si>
  <si>
    <t>S.C. CESANO MADERNO</t>
  </si>
  <si>
    <t>02S0157</t>
  </si>
  <si>
    <t>SCCCHR04S65G388B</t>
  </si>
  <si>
    <t>SACCHI</t>
  </si>
  <si>
    <t>CHIARA</t>
  </si>
  <si>
    <t>TORRES SERENA JEANETTE</t>
  </si>
  <si>
    <t>716084P</t>
  </si>
  <si>
    <t>10028922552</t>
  </si>
  <si>
    <t>17/04/2004</t>
  </si>
  <si>
    <t>TRRSNJ04P57F205J</t>
  </si>
  <si>
    <t>TORRES</t>
  </si>
  <si>
    <t>SERENA JEANETTE</t>
  </si>
  <si>
    <t>CERIELLO MATILDE</t>
  </si>
  <si>
    <t>718221E</t>
  </si>
  <si>
    <t>10028945891</t>
  </si>
  <si>
    <t>CRLMLD04H61D286A</t>
  </si>
  <si>
    <t>CERIELLO</t>
  </si>
  <si>
    <t>MATILDE</t>
  </si>
  <si>
    <t>PAGANELLI ELETTRA</t>
  </si>
  <si>
    <t>797104S</t>
  </si>
  <si>
    <t>10029251544</t>
  </si>
  <si>
    <t>PGNLTR05D69A794Q</t>
  </si>
  <si>
    <t>PAGANELLI</t>
  </si>
  <si>
    <t>ELETTRA</t>
  </si>
  <si>
    <t>VENTURELLI FEDERICA</t>
  </si>
  <si>
    <t>802081L</t>
  </si>
  <si>
    <t>10029333285</t>
  </si>
  <si>
    <t>12/01/2005</t>
  </si>
  <si>
    <t>VNTFRC05A52D150A</t>
  </si>
  <si>
    <t>VENTURELLI</t>
  </si>
  <si>
    <t>FEDERICA</t>
  </si>
  <si>
    <t>ONEDA IRENE</t>
  </si>
  <si>
    <t>972299C</t>
  </si>
  <si>
    <t>10030468084</t>
  </si>
  <si>
    <t>NDORNI04C49D150T</t>
  </si>
  <si>
    <t>ONEDA</t>
  </si>
  <si>
    <t>BERTOLINI BEATRICE</t>
  </si>
  <si>
    <t>790823X</t>
  </si>
  <si>
    <t>10029173641</t>
  </si>
  <si>
    <t>14/02/2005</t>
  </si>
  <si>
    <t>VALCAR - TRAVEL &amp; SERVICE</t>
  </si>
  <si>
    <t>02V3672</t>
  </si>
  <si>
    <t>BRTBRC05B54G702M</t>
  </si>
  <si>
    <t>BERTOLINI</t>
  </si>
  <si>
    <t>BEATRICE</t>
  </si>
  <si>
    <t>PELLEGRINI FRANCESCA</t>
  </si>
  <si>
    <t>792114N</t>
  </si>
  <si>
    <t>10029185159</t>
  </si>
  <si>
    <t>20/02/2004</t>
  </si>
  <si>
    <t>PLLFNC04B60A794O</t>
  </si>
  <si>
    <t>PELLEGRINI</t>
  </si>
  <si>
    <t>FRANCESCA</t>
  </si>
  <si>
    <t>PAVESI MARTA</t>
  </si>
  <si>
    <t>797885R</t>
  </si>
  <si>
    <t>10029267914</t>
  </si>
  <si>
    <t>18/10/2005</t>
  </si>
  <si>
    <t>PVSMRT05R58F704O</t>
  </si>
  <si>
    <t>PAVESI</t>
  </si>
  <si>
    <t>TOTTOLO ELISA</t>
  </si>
  <si>
    <t>A009969</t>
  </si>
  <si>
    <t>10030960259</t>
  </si>
  <si>
    <t>21/01/2005</t>
  </si>
  <si>
    <t>TTTLSE05A61G888J</t>
  </si>
  <si>
    <t>TOTTOLO</t>
  </si>
  <si>
    <t>STROZZO LUCIA</t>
  </si>
  <si>
    <t>803825K</t>
  </si>
  <si>
    <t>10029364207</t>
  </si>
  <si>
    <t>06/01/2005</t>
  </si>
  <si>
    <t>BREGANZE MILLENIUM</t>
  </si>
  <si>
    <t>03D3012</t>
  </si>
  <si>
    <t>STRLCU05A46L157E</t>
  </si>
  <si>
    <t>STROZZO</t>
  </si>
  <si>
    <t>LUCIA</t>
  </si>
  <si>
    <t>CAPPELLETTI AURORA</t>
  </si>
  <si>
    <t>805294Z</t>
  </si>
  <si>
    <t>10029390475</t>
  </si>
  <si>
    <t>OFF.ALBERTI U.C. VAL D'ILLASI</t>
  </si>
  <si>
    <t>03G0752</t>
  </si>
  <si>
    <t>CPPRRA05D44L781G</t>
  </si>
  <si>
    <t>CAPPELLETTI</t>
  </si>
  <si>
    <t>AURORA</t>
  </si>
  <si>
    <t>MANFRO CHIARA</t>
  </si>
  <si>
    <t>803836N</t>
  </si>
  <si>
    <t>10029364611</t>
  </si>
  <si>
    <t>26/06/2005</t>
  </si>
  <si>
    <t>MNFCHR05H66L781E</t>
  </si>
  <si>
    <t>MANFRO</t>
  </si>
  <si>
    <t>PETRUCCI ALICE</t>
  </si>
  <si>
    <t>806047V</t>
  </si>
  <si>
    <t>10029403209</t>
  </si>
  <si>
    <t>21/07/2004</t>
  </si>
  <si>
    <t>PTRLCA04L61L781T</t>
  </si>
  <si>
    <t>PETRUCCI</t>
  </si>
  <si>
    <t>ALICE</t>
  </si>
  <si>
    <t>FAUSTINI SARA</t>
  </si>
  <si>
    <t>A058673</t>
  </si>
  <si>
    <t>10032404044</t>
  </si>
  <si>
    <t>FSTSRA05L54B296V</t>
  </si>
  <si>
    <t>FAUSTINI</t>
  </si>
  <si>
    <t>SARA</t>
  </si>
  <si>
    <t>SEGATO GAIA</t>
  </si>
  <si>
    <t>709216R</t>
  </si>
  <si>
    <t>10028837878</t>
  </si>
  <si>
    <t>G.S. YOUNG TEAM ARCADE</t>
  </si>
  <si>
    <t>03Q2505</t>
  </si>
  <si>
    <t>SGTGAI04C67L407N</t>
  </si>
  <si>
    <t>SEGATO</t>
  </si>
  <si>
    <t>GAIA</t>
  </si>
  <si>
    <t>PAVANELLO REBECCA</t>
  </si>
  <si>
    <t>716899V</t>
  </si>
  <si>
    <t>10028931545</t>
  </si>
  <si>
    <t>PVNRCC04C50L407R</t>
  </si>
  <si>
    <t>PAVANELLO</t>
  </si>
  <si>
    <t>BRUGNERA ALICE</t>
  </si>
  <si>
    <t>A003976</t>
  </si>
  <si>
    <t>10030843960</t>
  </si>
  <si>
    <t>19/09/2004</t>
  </si>
  <si>
    <t>BRGLCA04P59F999I</t>
  </si>
  <si>
    <t>BRUGNERA</t>
  </si>
  <si>
    <t>CETTOLIN GRETA</t>
  </si>
  <si>
    <t>A007750</t>
  </si>
  <si>
    <t>10030911355</t>
  </si>
  <si>
    <t>23/11/2005</t>
  </si>
  <si>
    <t>CTTGRT05S63M089O</t>
  </si>
  <si>
    <t>CETTOLIN</t>
  </si>
  <si>
    <t>GRETA</t>
  </si>
  <si>
    <t>CORNALE CATERINA</t>
  </si>
  <si>
    <t>703584V</t>
  </si>
  <si>
    <t>10028769574</t>
  </si>
  <si>
    <t>12/04/2004</t>
  </si>
  <si>
    <t>CICLISMO INSIEME</t>
  </si>
  <si>
    <t>03Q3162</t>
  </si>
  <si>
    <t>CRNCRN04D52L551M</t>
  </si>
  <si>
    <t>CORNALE</t>
  </si>
  <si>
    <t>CATERINA</t>
  </si>
  <si>
    <t>POZZA MARTINA</t>
  </si>
  <si>
    <t>A098192</t>
  </si>
  <si>
    <t>10034475194</t>
  </si>
  <si>
    <t>21/06/2005</t>
  </si>
  <si>
    <t>PZZMTN05H61L157W</t>
  </si>
  <si>
    <t>POZZA</t>
  </si>
  <si>
    <t>MARTINA</t>
  </si>
  <si>
    <t>ONGARATO LIVIELLE</t>
  </si>
  <si>
    <t>A030229</t>
  </si>
  <si>
    <t>10031494163</t>
  </si>
  <si>
    <t>18/08/2005</t>
  </si>
  <si>
    <t>ASD TEAM 1971</t>
  </si>
  <si>
    <t>03S3299</t>
  </si>
  <si>
    <t>NGRLLL05M58H786Z</t>
  </si>
  <si>
    <t>ONGARATO</t>
  </si>
  <si>
    <t>LIVIELLE</t>
  </si>
  <si>
    <t>MIOTTO GIULIA</t>
  </si>
  <si>
    <t>A040939</t>
  </si>
  <si>
    <t>10031786981</t>
  </si>
  <si>
    <t>15/05/2004</t>
  </si>
  <si>
    <t>CLUB CICLISTICO ESTE</t>
  </si>
  <si>
    <t>03X0004</t>
  </si>
  <si>
    <t>MTTGLI04E55A001Y</t>
  </si>
  <si>
    <t>MIOTTO</t>
  </si>
  <si>
    <t>GIULIA</t>
  </si>
  <si>
    <t>DE CASSAN GIULIA</t>
  </si>
  <si>
    <t>A101839</t>
  </si>
  <si>
    <t>10034698702</t>
  </si>
  <si>
    <t>08/06/2004</t>
  </si>
  <si>
    <t>DCSGLI04H48A372Z</t>
  </si>
  <si>
    <t>DE CASSAN</t>
  </si>
  <si>
    <t>POCAR BEATRICE</t>
  </si>
  <si>
    <t>A178866</t>
  </si>
  <si>
    <t>10093258208</t>
  </si>
  <si>
    <t>13/09/2004</t>
  </si>
  <si>
    <t>TEAM ISONZO - CICLISTICA PIERIS</t>
  </si>
  <si>
    <t>05F0065</t>
  </si>
  <si>
    <t>PCRBRC04P53E098Z</t>
  </si>
  <si>
    <t>POCAR</t>
  </si>
  <si>
    <t>BASSI ELEONORA</t>
  </si>
  <si>
    <t>776137U</t>
  </si>
  <si>
    <t>10029105236</t>
  </si>
  <si>
    <t>14/03/2004</t>
  </si>
  <si>
    <t>ASS.NE CICLISTICA DILETT. VALVASONE</t>
  </si>
  <si>
    <t>05P0203</t>
  </si>
  <si>
    <t>BSSLNR04C54L195F</t>
  </si>
  <si>
    <t>BASSI</t>
  </si>
  <si>
    <t>ELEONORA</t>
  </si>
  <si>
    <t>DEL FIOL VALENTINA</t>
  </si>
  <si>
    <t>801600L</t>
  </si>
  <si>
    <t>10029325710</t>
  </si>
  <si>
    <t>DLFVNT05D47G888V</t>
  </si>
  <si>
    <t>DEL FIOL</t>
  </si>
  <si>
    <t>VALENTINA</t>
  </si>
  <si>
    <t>SERENA GIORGIA</t>
  </si>
  <si>
    <t>802438W</t>
  </si>
  <si>
    <t>10029338440</t>
  </si>
  <si>
    <t>10/02/2004</t>
  </si>
  <si>
    <t>SRNGRG04B50G284E</t>
  </si>
  <si>
    <t>SERENA</t>
  </si>
  <si>
    <t>GIORGIA</t>
  </si>
  <si>
    <t>COSTANTINI ROMINA</t>
  </si>
  <si>
    <t>997435E</t>
  </si>
  <si>
    <t>10030724833</t>
  </si>
  <si>
    <t>12/12/2004</t>
  </si>
  <si>
    <t>CSTRMN04T52L195R</t>
  </si>
  <si>
    <t>COSTANTINI</t>
  </si>
  <si>
    <t>ROMINA</t>
  </si>
  <si>
    <t>VIEZZI ELISA</t>
  </si>
  <si>
    <t>A006880</t>
  </si>
  <si>
    <t>10030893874</t>
  </si>
  <si>
    <t>12/07/2004</t>
  </si>
  <si>
    <t>VZZLSE04L52H816Q</t>
  </si>
  <si>
    <t>VIEZZI</t>
  </si>
  <si>
    <t>BRILLANTE ROMEO SERENA</t>
  </si>
  <si>
    <t>A014883</t>
  </si>
  <si>
    <t>10031059986</t>
  </si>
  <si>
    <t>20/03/2004</t>
  </si>
  <si>
    <t>BRLSRN04C60E290S</t>
  </si>
  <si>
    <t>BRILLANTE ROMEO</t>
  </si>
  <si>
    <t>ZANELLI ASIA</t>
  </si>
  <si>
    <t>797810Z</t>
  </si>
  <si>
    <t>10029265991</t>
  </si>
  <si>
    <t>04/09/2005</t>
  </si>
  <si>
    <t>GS CADEO</t>
  </si>
  <si>
    <t>07A0007</t>
  </si>
  <si>
    <t>ZNLSAI05P44B157I</t>
  </si>
  <si>
    <t>ZANELLI</t>
  </si>
  <si>
    <t>PEPOLI SARA</t>
  </si>
  <si>
    <t>A035832</t>
  </si>
  <si>
    <t>10031647141</t>
  </si>
  <si>
    <t>PPLSRA04R49C573L</t>
  </si>
  <si>
    <t>PEPOLI</t>
  </si>
  <si>
    <t>BOLOGNESI GAIA</t>
  </si>
  <si>
    <t>A037806</t>
  </si>
  <si>
    <t>10031697358</t>
  </si>
  <si>
    <t>23/07/2004</t>
  </si>
  <si>
    <t>AWC RE ARTU' GENERAL SYSTEM</t>
  </si>
  <si>
    <t>07U1930</t>
  </si>
  <si>
    <t>BLGGAI04L63C573O</t>
  </si>
  <si>
    <t>BOLOGNESI</t>
  </si>
  <si>
    <t>ZANZI VALENTINA</t>
  </si>
  <si>
    <t>A126489</t>
  </si>
  <si>
    <t>10061557695</t>
  </si>
  <si>
    <t>18/02/2005</t>
  </si>
  <si>
    <t>ZNZVNT05B58D458D</t>
  </si>
  <si>
    <t>ZANZI</t>
  </si>
  <si>
    <t>INCERTI ELISA</t>
  </si>
  <si>
    <t>802025K</t>
  </si>
  <si>
    <t>10029332376</t>
  </si>
  <si>
    <t>29/08/2004</t>
  </si>
  <si>
    <t>A.S.D.VO2 TEAM PINK</t>
  </si>
  <si>
    <t>07W1820</t>
  </si>
  <si>
    <t>NCRLSE04M69F463E</t>
  </si>
  <si>
    <t>INCERTI</t>
  </si>
  <si>
    <t>SANFILIPPO MARTINA</t>
  </si>
  <si>
    <t>998970B</t>
  </si>
  <si>
    <t>10030746960</t>
  </si>
  <si>
    <t>29/07/2004</t>
  </si>
  <si>
    <t>SNFMTN04L69H355P</t>
  </si>
  <si>
    <t>SANFILIPPO</t>
  </si>
  <si>
    <t>FERRARI CHIARA</t>
  </si>
  <si>
    <t>A064666</t>
  </si>
  <si>
    <t>10032640177</t>
  </si>
  <si>
    <t>12/05/2005</t>
  </si>
  <si>
    <t>POL. SAN MARINESE</t>
  </si>
  <si>
    <t>07Y0660</t>
  </si>
  <si>
    <t>FRRCHR05E52G393Y</t>
  </si>
  <si>
    <t>PACCALINI ALESSIA</t>
  </si>
  <si>
    <t>703149Q</t>
  </si>
  <si>
    <t>10028762605</t>
  </si>
  <si>
    <t>GS OLIMPIA VALDARNESE</t>
  </si>
  <si>
    <t>08C0150</t>
  </si>
  <si>
    <t>PCCLSS04A68E625M</t>
  </si>
  <si>
    <t>PACCALINI</t>
  </si>
  <si>
    <t>ALESSIA</t>
  </si>
  <si>
    <t>SEMOLI SERENA</t>
  </si>
  <si>
    <t>706387A</t>
  </si>
  <si>
    <t>10028802314</t>
  </si>
  <si>
    <t>16/09/2004</t>
  </si>
  <si>
    <t>SMLSRN04P56F656F</t>
  </si>
  <si>
    <t>SEMOLI</t>
  </si>
  <si>
    <t>MEUCCI EMMA</t>
  </si>
  <si>
    <t>A038179</t>
  </si>
  <si>
    <t>10031707462</t>
  </si>
  <si>
    <t>21/09/2005</t>
  </si>
  <si>
    <t>ZHIRAF GUERCIOTTI</t>
  </si>
  <si>
    <t>08H3021</t>
  </si>
  <si>
    <t>MCCMME05P61D612U</t>
  </si>
  <si>
    <t>MEUCCI</t>
  </si>
  <si>
    <t>EMMA</t>
  </si>
  <si>
    <t>CIABOCCO ELEONORA</t>
  </si>
  <si>
    <t>706234G</t>
  </si>
  <si>
    <t>10028800391</t>
  </si>
  <si>
    <t>04/03/2004</t>
  </si>
  <si>
    <t>TEAM DI FEDERICO</t>
  </si>
  <si>
    <t>09J0916</t>
  </si>
  <si>
    <t>CBCLNR04C44E783O</t>
  </si>
  <si>
    <t>CIABOCCO</t>
  </si>
  <si>
    <t>VIGLIANTI ERIKA</t>
  </si>
  <si>
    <t>996182G</t>
  </si>
  <si>
    <t>10030706847</t>
  </si>
  <si>
    <t>18/12/2004</t>
  </si>
  <si>
    <t>VGLRKE04T58A123R</t>
  </si>
  <si>
    <t>VIGLIANTI</t>
  </si>
  <si>
    <t>ERIKA</t>
  </si>
  <si>
    <t>BACCHETTINI REBECCA</t>
  </si>
  <si>
    <t>A025686</t>
  </si>
  <si>
    <t>10031371703</t>
  </si>
  <si>
    <t>29/11/2004</t>
  </si>
  <si>
    <t>ASD U.C.FOLIGNO</t>
  </si>
  <si>
    <t>10N0762</t>
  </si>
  <si>
    <t>BCCRCC04S69I921C</t>
  </si>
  <si>
    <t>BACCHETTINI</t>
  </si>
  <si>
    <t>CASAGRANDA ANDREA</t>
  </si>
  <si>
    <t>717911R</t>
  </si>
  <si>
    <t>10028942457</t>
  </si>
  <si>
    <t>22/09/2004</t>
  </si>
  <si>
    <t>CSGNDR04P62L378I</t>
  </si>
  <si>
    <t>CASAGRANDA</t>
  </si>
  <si>
    <t>BATTISTI ANGELICA</t>
  </si>
  <si>
    <t>805026P</t>
  </si>
  <si>
    <t>10029384516</t>
  </si>
  <si>
    <t>15/10/2004</t>
  </si>
  <si>
    <t>BTTNLC04R55L378X</t>
  </si>
  <si>
    <t>BATTISTI</t>
  </si>
  <si>
    <t>ANGELICA</t>
  </si>
  <si>
    <t>STENICO ERIKA</t>
  </si>
  <si>
    <t>A061780</t>
  </si>
  <si>
    <t>10032532871</t>
  </si>
  <si>
    <t>22/04/2004</t>
  </si>
  <si>
    <t>STNRKE04D62L378L</t>
  </si>
  <si>
    <t>STENICO</t>
  </si>
  <si>
    <t>PIFFER SARA</t>
  </si>
  <si>
    <t>802713Z</t>
  </si>
  <si>
    <t>10029342985</t>
  </si>
  <si>
    <t>07/10/2005</t>
  </si>
  <si>
    <t>PFFSRA05R47L378W</t>
  </si>
  <si>
    <t>ROSSATO DEVA</t>
  </si>
  <si>
    <t>ES95145</t>
  </si>
  <si>
    <t>10074830329</t>
  </si>
  <si>
    <t>20/10/2004</t>
  </si>
  <si>
    <t>CLUB ALFAZ DEL PI CC</t>
  </si>
  <si>
    <t>ROSSATO</t>
  </si>
  <si>
    <t>DEVA</t>
  </si>
  <si>
    <t>PORRO GIORGIA</t>
  </si>
  <si>
    <t>A001677</t>
  </si>
  <si>
    <t>10030802736</t>
  </si>
  <si>
    <t>26/11/2006</t>
  </si>
  <si>
    <t>RODMAN AZIMUT A.S.D.</t>
  </si>
  <si>
    <t>01H2191</t>
  </si>
  <si>
    <t>PRRGRG06S66A124V</t>
  </si>
  <si>
    <t>PORRO</t>
  </si>
  <si>
    <t>BAIMA ANITA</t>
  </si>
  <si>
    <t>793548A</t>
  </si>
  <si>
    <t>10029198701</t>
  </si>
  <si>
    <t>28/06/2006</t>
  </si>
  <si>
    <t>BMANTA06H68C722L</t>
  </si>
  <si>
    <t>BAIMA</t>
  </si>
  <si>
    <t>BEZZONE CAMILLA</t>
  </si>
  <si>
    <t>A028321</t>
  </si>
  <si>
    <t>10031446067</t>
  </si>
  <si>
    <t>08/03/2007</t>
  </si>
  <si>
    <t>BZZCLL07C48C589P</t>
  </si>
  <si>
    <t>BEZZONE</t>
  </si>
  <si>
    <t>BASSIGNANA SERENA</t>
  </si>
  <si>
    <t>A019412</t>
  </si>
  <si>
    <t>10031188009</t>
  </si>
  <si>
    <t>29/05/2007</t>
  </si>
  <si>
    <t>BSSSRN07E69C722J</t>
  </si>
  <si>
    <t>BASSIGNANA</t>
  </si>
  <si>
    <t>BARBIERO MARTINA</t>
  </si>
  <si>
    <t>A009978</t>
  </si>
  <si>
    <t>10030960663</t>
  </si>
  <si>
    <t>13/10/2006</t>
  </si>
  <si>
    <t>BRBMTN06R53L682S</t>
  </si>
  <si>
    <t>BARBIERO</t>
  </si>
  <si>
    <t>GIANGRANDE GIORGIA</t>
  </si>
  <si>
    <t>A064686</t>
  </si>
  <si>
    <t>10032641187</t>
  </si>
  <si>
    <t>13/01/2006</t>
  </si>
  <si>
    <t>GNGGRG06A53I690M</t>
  </si>
  <si>
    <t>GIANGRANDE</t>
  </si>
  <si>
    <t>VIGORELLI MARTINA</t>
  </si>
  <si>
    <t>788907E</t>
  </si>
  <si>
    <t>10029161820</t>
  </si>
  <si>
    <t>29/04/2007</t>
  </si>
  <si>
    <t>VGRMTN07D69D416D</t>
  </si>
  <si>
    <t>VIGORELLI</t>
  </si>
  <si>
    <t>DI SCIUVA ROMINA EVELIN</t>
  </si>
  <si>
    <t>A070797</t>
  </si>
  <si>
    <t>10032869139</t>
  </si>
  <si>
    <t>20/03/2007</t>
  </si>
  <si>
    <t>DSCRNV07C60C933L</t>
  </si>
  <si>
    <t>DI SCIUVA</t>
  </si>
  <si>
    <t>ROMINA EVELIN</t>
  </si>
  <si>
    <t>PIRRO VITTORIA</t>
  </si>
  <si>
    <t>A000324</t>
  </si>
  <si>
    <t>10030774949</t>
  </si>
  <si>
    <t>16/05/2006</t>
  </si>
  <si>
    <t>UNIONE CICLISTICA OSSANESGA</t>
  </si>
  <si>
    <t>02U2799</t>
  </si>
  <si>
    <t>PRRVTR06E56E333H</t>
  </si>
  <si>
    <t>PIRRO</t>
  </si>
  <si>
    <t>ZAMBELLI ALESSIA</t>
  </si>
  <si>
    <t>A038310</t>
  </si>
  <si>
    <t>10031711405</t>
  </si>
  <si>
    <t>31/03/2006</t>
  </si>
  <si>
    <t>ZMBLSS06C71A794A</t>
  </si>
  <si>
    <t>ZAMBELLI</t>
  </si>
  <si>
    <t>MILESI SILVIA</t>
  </si>
  <si>
    <t>A148661</t>
  </si>
  <si>
    <t>10077969186</t>
  </si>
  <si>
    <t>16/08/2006</t>
  </si>
  <si>
    <t>MLSSLV06M56H910D</t>
  </si>
  <si>
    <t>MILESI</t>
  </si>
  <si>
    <t>SILVIA</t>
  </si>
  <si>
    <t>LODI RIZZINI MADDALENA</t>
  </si>
  <si>
    <t>840692E</t>
  </si>
  <si>
    <t>10029576795</t>
  </si>
  <si>
    <t>28/03/2006</t>
  </si>
  <si>
    <t>LDRMDL06C68E897B</t>
  </si>
  <si>
    <t>LODI RIZZINI</t>
  </si>
  <si>
    <t>MADDALENA</t>
  </si>
  <si>
    <t>FILIMON MARINA</t>
  </si>
  <si>
    <t>A095957</t>
  </si>
  <si>
    <t>10034327169</t>
  </si>
  <si>
    <t>05/12/2006</t>
  </si>
  <si>
    <t>FLMMRN06T45A470A</t>
  </si>
  <si>
    <t>FILIMON</t>
  </si>
  <si>
    <t>MARINA</t>
  </si>
  <si>
    <t>PAVANETTO GIORGIA</t>
  </si>
  <si>
    <t>A028656</t>
  </si>
  <si>
    <t>10031454757</t>
  </si>
  <si>
    <t>09/07/2006</t>
  </si>
  <si>
    <t>PVNGRG06L49L407H</t>
  </si>
  <si>
    <t>PAVANETTO</t>
  </si>
  <si>
    <t>LUNARDI EMMA</t>
  </si>
  <si>
    <t>816374S</t>
  </si>
  <si>
    <t>10029477573</t>
  </si>
  <si>
    <t>08/02/2007</t>
  </si>
  <si>
    <t>UNIONE CICLISTICA LUPI</t>
  </si>
  <si>
    <t>03M2144</t>
  </si>
  <si>
    <t>LNRMME07B48A703K</t>
  </si>
  <si>
    <t>LUNARDI</t>
  </si>
  <si>
    <t>GENNA FRANCESCA</t>
  </si>
  <si>
    <t>A093449</t>
  </si>
  <si>
    <t>10034153882</t>
  </si>
  <si>
    <t>19/08/2007</t>
  </si>
  <si>
    <t>GNNFNC07M59B563Y</t>
  </si>
  <si>
    <t>GENNA</t>
  </si>
  <si>
    <t>BORDIGNON SILVIA</t>
  </si>
  <si>
    <t>A101112</t>
  </si>
  <si>
    <t>10034659902</t>
  </si>
  <si>
    <t>10/01/2007</t>
  </si>
  <si>
    <t>BRDSLV07A50C743I</t>
  </si>
  <si>
    <t>BORDIGNON</t>
  </si>
  <si>
    <t>CENCI MATILDE</t>
  </si>
  <si>
    <t>A153638</t>
  </si>
  <si>
    <t>10081118656</t>
  </si>
  <si>
    <t>14/11/2007</t>
  </si>
  <si>
    <t>CNCMLD07S54A703W</t>
  </si>
  <si>
    <t>CENCI</t>
  </si>
  <si>
    <t>MAZZI MARTINA</t>
  </si>
  <si>
    <t>A023271</t>
  </si>
  <si>
    <t>10031297941</t>
  </si>
  <si>
    <t>31/10/2006</t>
  </si>
  <si>
    <t>MZZMTN06R71E349H</t>
  </si>
  <si>
    <t>MAZZI</t>
  </si>
  <si>
    <t>FORNASIERO GIADA</t>
  </si>
  <si>
    <t>A024777</t>
  </si>
  <si>
    <t>10031347653</t>
  </si>
  <si>
    <t>07/07/2007</t>
  </si>
  <si>
    <t>FRNGDI07L47G489S</t>
  </si>
  <si>
    <t>FORNASIERO</t>
  </si>
  <si>
    <t>GIADA</t>
  </si>
  <si>
    <t>SGARAVATO ASIA</t>
  </si>
  <si>
    <t>A132144</t>
  </si>
  <si>
    <t>10066090023</t>
  </si>
  <si>
    <t>06/03/2006</t>
  </si>
  <si>
    <t>SGRSAI06C46L781Q</t>
  </si>
  <si>
    <t>SGARAVATO</t>
  </si>
  <si>
    <t>BENEDET GIULIA</t>
  </si>
  <si>
    <t>A009643</t>
  </si>
  <si>
    <t>10030953690</t>
  </si>
  <si>
    <t>04/02/2006</t>
  </si>
  <si>
    <t>BNDGLI06B44M089W</t>
  </si>
  <si>
    <t>BENEDET</t>
  </si>
  <si>
    <t>PASET SUSAN</t>
  </si>
  <si>
    <t>A085440</t>
  </si>
  <si>
    <t>10033614928</t>
  </si>
  <si>
    <t>13/11/2007</t>
  </si>
  <si>
    <t>PSTSSN07S53F443F</t>
  </si>
  <si>
    <t>PASET</t>
  </si>
  <si>
    <t>SUSAN</t>
  </si>
  <si>
    <t>LOVER MEDEOT HERMINA</t>
  </si>
  <si>
    <t>A008577</t>
  </si>
  <si>
    <t>10030930149</t>
  </si>
  <si>
    <t>09/04/2006</t>
  </si>
  <si>
    <t>TEAM SPERCENIGO FRIULI A.S.D.</t>
  </si>
  <si>
    <t>05D0820</t>
  </si>
  <si>
    <t>LVRHMN06D49Z102K</t>
  </si>
  <si>
    <t>LOVER MEDEOT</t>
  </si>
  <si>
    <t>HERMINA</t>
  </si>
  <si>
    <t>PEGOLO CHANTAL</t>
  </si>
  <si>
    <t>A031107</t>
  </si>
  <si>
    <t>10031517910</t>
  </si>
  <si>
    <t>20/02/2007</t>
  </si>
  <si>
    <t>PGLCNT07B60G888R</t>
  </si>
  <si>
    <t>PEGOLO</t>
  </si>
  <si>
    <t>CHANTAL</t>
  </si>
  <si>
    <t>DANELUZZI IRENE</t>
  </si>
  <si>
    <t>906510S</t>
  </si>
  <si>
    <t>10029950752</t>
  </si>
  <si>
    <t>02/05/2006</t>
  </si>
  <si>
    <t>S.C.D. PEDALE SANVITESE</t>
  </si>
  <si>
    <t>05H0098</t>
  </si>
  <si>
    <t>DNLRNI06E42F999U</t>
  </si>
  <si>
    <t>DANELUZZI</t>
  </si>
  <si>
    <t>PADOVAN LAURA</t>
  </si>
  <si>
    <t>A068141</t>
  </si>
  <si>
    <t>10032769109</t>
  </si>
  <si>
    <t>04/05/2006</t>
  </si>
  <si>
    <t>PDVLRA06E44H816C</t>
  </si>
  <si>
    <t>PADOVAN</t>
  </si>
  <si>
    <t>LAURA</t>
  </si>
  <si>
    <t>DELLE CASE MATILDE</t>
  </si>
  <si>
    <t>A079220</t>
  </si>
  <si>
    <t>10033239658</t>
  </si>
  <si>
    <t>05/06/2006</t>
  </si>
  <si>
    <t>DLLMLD06H45H816U</t>
  </si>
  <si>
    <t>DELLE CASE</t>
  </si>
  <si>
    <t>BERTOGNA GAIA</t>
  </si>
  <si>
    <t>934112A</t>
  </si>
  <si>
    <t>10030158694</t>
  </si>
  <si>
    <t>BRTGAI06E56F356K</t>
  </si>
  <si>
    <t>BERTOGNA</t>
  </si>
  <si>
    <t>BRILLANTE ROMEO LUCIA</t>
  </si>
  <si>
    <t>A014890</t>
  </si>
  <si>
    <t>10031060289</t>
  </si>
  <si>
    <t>31/01/2006</t>
  </si>
  <si>
    <t>BRLLCU06A71E290N</t>
  </si>
  <si>
    <t>SIRI IRMA</t>
  </si>
  <si>
    <t>903443Y</t>
  </si>
  <si>
    <t>10029936507</t>
  </si>
  <si>
    <t>22/09/2006</t>
  </si>
  <si>
    <t>SRIRMI06P62I138M</t>
  </si>
  <si>
    <t>SIRI</t>
  </si>
  <si>
    <t>IRMA</t>
  </si>
  <si>
    <t>DALLA PIETA' MARISOL</t>
  </si>
  <si>
    <t>A001236</t>
  </si>
  <si>
    <t>10030794450</t>
  </si>
  <si>
    <t>14/03/2006</t>
  </si>
  <si>
    <t>DLLMSL06C54A182S</t>
  </si>
  <si>
    <t>DALLA PIETA'</t>
  </si>
  <si>
    <t>MARISOL</t>
  </si>
  <si>
    <t>TAGLIAVINI GIORGIA</t>
  </si>
  <si>
    <t>A004308</t>
  </si>
  <si>
    <t>10030849822</t>
  </si>
  <si>
    <t>06/05/2006</t>
  </si>
  <si>
    <t>TGLGRG06E46H223W</t>
  </si>
  <si>
    <t>DI PILATO ALESSIA</t>
  </si>
  <si>
    <t>903484J</t>
  </si>
  <si>
    <t>10029936810</t>
  </si>
  <si>
    <t>30/06/2006</t>
  </si>
  <si>
    <t>DPLLSS06H70C632U</t>
  </si>
  <si>
    <t>DI PILATO</t>
  </si>
  <si>
    <t>FERRARI LINDA</t>
  </si>
  <si>
    <t>773232G</t>
  </si>
  <si>
    <t>10029093011</t>
  </si>
  <si>
    <t>23/11/2006</t>
  </si>
  <si>
    <t>FRRLND06S63B819Q</t>
  </si>
  <si>
    <t>LINDA</t>
  </si>
  <si>
    <t>COSTANTINI MIA</t>
  </si>
  <si>
    <t>A000586</t>
  </si>
  <si>
    <t>10030780407</t>
  </si>
  <si>
    <t>15/12/2006</t>
  </si>
  <si>
    <t>CSTMIA06T55H501X</t>
  </si>
  <si>
    <t>MIA</t>
  </si>
  <si>
    <t>GIORDANI ARIANNA</t>
  </si>
  <si>
    <t>A146770</t>
  </si>
  <si>
    <t>10077227037</t>
  </si>
  <si>
    <t>04/11/2006</t>
  </si>
  <si>
    <t>GRDRNN06S44G535A</t>
  </si>
  <si>
    <t>GIORDANI</t>
  </si>
  <si>
    <t>ARIANNA</t>
  </si>
  <si>
    <t>CABRI SOFIA</t>
  </si>
  <si>
    <t>A035823</t>
  </si>
  <si>
    <t>10031646838</t>
  </si>
  <si>
    <t>29/10/2007</t>
  </si>
  <si>
    <t>CBRSFO07R69G393B</t>
  </si>
  <si>
    <t>CABRI</t>
  </si>
  <si>
    <t>SOFIA</t>
  </si>
  <si>
    <t>TASCIOTTI LETIZIA</t>
  </si>
  <si>
    <t>812523C</t>
  </si>
  <si>
    <t>10029468378</t>
  </si>
  <si>
    <t>24/10/2006</t>
  </si>
  <si>
    <t>CICLISTICA S.MINIATO-S.CROCE A.S.D.</t>
  </si>
  <si>
    <t>08B2481</t>
  </si>
  <si>
    <t>TSCLTZ06R64D403G</t>
  </si>
  <si>
    <t>TASCIOTTI</t>
  </si>
  <si>
    <t>LETIZIA</t>
  </si>
  <si>
    <t>CAPPELLINI VITTORIA</t>
  </si>
  <si>
    <t>A081371</t>
  </si>
  <si>
    <t>10033363940</t>
  </si>
  <si>
    <t>SAN MINIATO CICLISMO A.S.D.</t>
  </si>
  <si>
    <t>08L2938</t>
  </si>
  <si>
    <t>CPPVTR07B48D612A</t>
  </si>
  <si>
    <t>CAPPELLINI</t>
  </si>
  <si>
    <t>COCCHIONI ANITA</t>
  </si>
  <si>
    <t>A002274</t>
  </si>
  <si>
    <t>10030814557</t>
  </si>
  <si>
    <t>09/08/2006</t>
  </si>
  <si>
    <t>CCCNTA06M49A475O</t>
  </si>
  <si>
    <t>COCCHIONI</t>
  </si>
  <si>
    <t>BONELLI CONCETTA</t>
  </si>
  <si>
    <t>883072K</t>
  </si>
  <si>
    <t>10029799996</t>
  </si>
  <si>
    <t>07/06/2006</t>
  </si>
  <si>
    <t>BNLCCT06H47I754X</t>
  </si>
  <si>
    <t>CONCETTA</t>
  </si>
  <si>
    <t>CENTAMORE CLELIA</t>
  </si>
  <si>
    <t>A067302</t>
  </si>
  <si>
    <t>10032737379</t>
  </si>
  <si>
    <t>21/09/2006</t>
  </si>
  <si>
    <t>CNTCLL06P61C351B</t>
  </si>
  <si>
    <t>CENTAMORE</t>
  </si>
  <si>
    <t>CLELIA</t>
  </si>
  <si>
    <t>MALCOTTI GIORGIA</t>
  </si>
  <si>
    <t>887170S</t>
  </si>
  <si>
    <t>10029832736</t>
  </si>
  <si>
    <t>11/08/2006</t>
  </si>
  <si>
    <t>MLCGRG06M51L174H</t>
  </si>
  <si>
    <t>MALCOTTI</t>
  </si>
  <si>
    <t>TAROLLI PAOLA</t>
  </si>
  <si>
    <t>A070903</t>
  </si>
  <si>
    <t>10032872876</t>
  </si>
  <si>
    <t>TRLPLA06P62L174Y</t>
  </si>
  <si>
    <t>TAROLLI</t>
  </si>
  <si>
    <t>PAOLA</t>
  </si>
  <si>
    <t>PARMIGIANI DIEGO</t>
  </si>
  <si>
    <t>A019742</t>
  </si>
  <si>
    <t>10031197305</t>
  </si>
  <si>
    <t>31/05/2006</t>
  </si>
  <si>
    <t>PEDALE OSSOLANO</t>
  </si>
  <si>
    <t>01C0329</t>
  </si>
  <si>
    <t>PRMDGI06E31B019D</t>
  </si>
  <si>
    <t>PARMIGIANI</t>
  </si>
  <si>
    <t>MELLANO LUDOVICO</t>
  </si>
  <si>
    <t>A009413</t>
  </si>
  <si>
    <t>10030948438</t>
  </si>
  <si>
    <t>23/08/2006</t>
  </si>
  <si>
    <t>ARDENS CYCLING TEAM</t>
  </si>
  <si>
    <t>01J2046</t>
  </si>
  <si>
    <t>MLLLVC06M23B791N</t>
  </si>
  <si>
    <t>MELLANO</t>
  </si>
  <si>
    <t>LUDOVICO</t>
  </si>
  <si>
    <t>BOSIO TOMMASO</t>
  </si>
  <si>
    <t>723585R</t>
  </si>
  <si>
    <t>10028994290</t>
  </si>
  <si>
    <t>02/12/2006</t>
  </si>
  <si>
    <t>BSOTMS06T02D969F</t>
  </si>
  <si>
    <t>BOSIO</t>
  </si>
  <si>
    <t>LO IACONO DANIEL</t>
  </si>
  <si>
    <t>A017564</t>
  </si>
  <si>
    <t>10031131829</t>
  </si>
  <si>
    <t>LCNDNL07A10F839P</t>
  </si>
  <si>
    <t>LO IACONO</t>
  </si>
  <si>
    <t>SANFILIPPO CRISTIAN</t>
  </si>
  <si>
    <t>998963Y</t>
  </si>
  <si>
    <t>10030746758</t>
  </si>
  <si>
    <t>27/02/2006</t>
  </si>
  <si>
    <t>SNFCST06B27H355Z</t>
  </si>
  <si>
    <t>GAMBA THOMAS</t>
  </si>
  <si>
    <t>979476C</t>
  </si>
  <si>
    <t>10030541038</t>
  </si>
  <si>
    <t>15/05/2006</t>
  </si>
  <si>
    <t>CICLISTICA TREVIGLIESE</t>
  </si>
  <si>
    <t>02B1591</t>
  </si>
  <si>
    <t>GMBTMS06E15L400D</t>
  </si>
  <si>
    <t>GAMBA</t>
  </si>
  <si>
    <t>RIGAMONTI THOMAS</t>
  </si>
  <si>
    <t>793879E</t>
  </si>
  <si>
    <t>10029202337</t>
  </si>
  <si>
    <t>05/05/2006</t>
  </si>
  <si>
    <t>G.S. ALZATE BRIANZA</t>
  </si>
  <si>
    <t>02E0672</t>
  </si>
  <si>
    <t>RGMTMS06E05D416O</t>
  </si>
  <si>
    <t>RIGAMONTI</t>
  </si>
  <si>
    <t>DAMATO NICOLO'</t>
  </si>
  <si>
    <t>793975W</t>
  </si>
  <si>
    <t>10029203953</t>
  </si>
  <si>
    <t>20/05/2006</t>
  </si>
  <si>
    <t>G.S. BAREGGESE A.S.D</t>
  </si>
  <si>
    <t>02K1104</t>
  </si>
  <si>
    <t>DMTNCL06E20F205A</t>
  </si>
  <si>
    <t>DAMATO</t>
  </si>
  <si>
    <t>BUNGARO GIUSEPPE</t>
  </si>
  <si>
    <t>A012106</t>
  </si>
  <si>
    <t>10031000271</t>
  </si>
  <si>
    <t>25/03/2006</t>
  </si>
  <si>
    <t>BNGGPP06C25F205Y</t>
  </si>
  <si>
    <t>BUNGARO</t>
  </si>
  <si>
    <t>GIUSEPPE</t>
  </si>
  <si>
    <t>MAIFREDI DAVIDE</t>
  </si>
  <si>
    <t>A019769</t>
  </si>
  <si>
    <t>10031198012</t>
  </si>
  <si>
    <t>31/08/2006</t>
  </si>
  <si>
    <t>MADIGNANESE CICLISMO A.S.D</t>
  </si>
  <si>
    <t>02R4467</t>
  </si>
  <si>
    <t>MFRDVD06M31B157U</t>
  </si>
  <si>
    <t>MAIFREDI</t>
  </si>
  <si>
    <t>OGLIARI FEDERICO GIACOMO</t>
  </si>
  <si>
    <t>A029496</t>
  </si>
  <si>
    <t>10031477591</t>
  </si>
  <si>
    <t>20/04/2007</t>
  </si>
  <si>
    <t>S.C. ROMANESE ASD</t>
  </si>
  <si>
    <t>02S0188</t>
  </si>
  <si>
    <t>GLRFRC07D20E648F</t>
  </si>
  <si>
    <t>OGLIARI</t>
  </si>
  <si>
    <t>FEDERICO GIACOMO</t>
  </si>
  <si>
    <t>BALDAN MARCO</t>
  </si>
  <si>
    <t>923239W</t>
  </si>
  <si>
    <t>10030081906</t>
  </si>
  <si>
    <t>02/07/2006</t>
  </si>
  <si>
    <t>BLDMRC06L02E884S</t>
  </si>
  <si>
    <t>BALDAN</t>
  </si>
  <si>
    <t>RINALDI ANDREA</t>
  </si>
  <si>
    <t>928188Z</t>
  </si>
  <si>
    <t>10030119995</t>
  </si>
  <si>
    <t>16/03/2006</t>
  </si>
  <si>
    <t>RNLNDR06C16H910Q</t>
  </si>
  <si>
    <t>LAVELLI DAMIANO</t>
  </si>
  <si>
    <t>815859Y</t>
  </si>
  <si>
    <t>10029476058</t>
  </si>
  <si>
    <t>10/01/2006</t>
  </si>
  <si>
    <t>LVLDMN06A10B157S</t>
  </si>
  <si>
    <t>LAVELLI</t>
  </si>
  <si>
    <t>DAMIANO</t>
  </si>
  <si>
    <t>VECCHI GABRIEL</t>
  </si>
  <si>
    <t>729558K</t>
  </si>
  <si>
    <t>10029079772</t>
  </si>
  <si>
    <t>U.S.LEGNANESE</t>
  </si>
  <si>
    <t>02W0046</t>
  </si>
  <si>
    <t>VCCGRL06T05E801V</t>
  </si>
  <si>
    <t>VECCHI</t>
  </si>
  <si>
    <t>GABRIEL</t>
  </si>
  <si>
    <t>MILESI ALESSANDRO</t>
  </si>
  <si>
    <t>984630Y</t>
  </si>
  <si>
    <t>10030595905</t>
  </si>
  <si>
    <t>03/10/2006</t>
  </si>
  <si>
    <t>OSIO SOTTO</t>
  </si>
  <si>
    <t>02X0281</t>
  </si>
  <si>
    <t>MLSLSN06R03G856O</t>
  </si>
  <si>
    <t>BONINI CRISTIAN</t>
  </si>
  <si>
    <t>949229N</t>
  </si>
  <si>
    <t>10030277926</t>
  </si>
  <si>
    <t>20/12/2006</t>
  </si>
  <si>
    <t>G.S. RONCO MAURIGI DELIO GALLINA</t>
  </si>
  <si>
    <t>02Z0332</t>
  </si>
  <si>
    <t>BNNCST06T20B157J</t>
  </si>
  <si>
    <t>BONINI</t>
  </si>
  <si>
    <t>CETTOLIN FILIPPO</t>
  </si>
  <si>
    <t>983592E</t>
  </si>
  <si>
    <t>10030585902</t>
  </si>
  <si>
    <t>23/06/2006</t>
  </si>
  <si>
    <t>VC SAN VENDEMIANO</t>
  </si>
  <si>
    <t>03A0060</t>
  </si>
  <si>
    <t>CTTFPP06H23C957J</t>
  </si>
  <si>
    <t>TOMASELLA NICOLA</t>
  </si>
  <si>
    <t>999811R</t>
  </si>
  <si>
    <t>10030764744</t>
  </si>
  <si>
    <t>TMSNCL06M16M089U</t>
  </si>
  <si>
    <t>TOMASELLA</t>
  </si>
  <si>
    <t>NICOLA</t>
  </si>
  <si>
    <t>TOTTOLO THOMAS</t>
  </si>
  <si>
    <t>A001222</t>
  </si>
  <si>
    <t>10030794046</t>
  </si>
  <si>
    <t>TTTTMS06M23G888G</t>
  </si>
  <si>
    <t>MARCHI TOMMASO</t>
  </si>
  <si>
    <t>A061171</t>
  </si>
  <si>
    <t>10032509734</t>
  </si>
  <si>
    <t>19/02/2007</t>
  </si>
  <si>
    <t>MRCTMS07B19C957O</t>
  </si>
  <si>
    <t>MARCHI</t>
  </si>
  <si>
    <t>BERNARDELE GIOVANNI</t>
  </si>
  <si>
    <t>A088739</t>
  </si>
  <si>
    <t>10033829843</t>
  </si>
  <si>
    <t>19/01/2007</t>
  </si>
  <si>
    <t>ASD SC PALLADIO LIOTTO VICENZA 1973</t>
  </si>
  <si>
    <t>03C0280</t>
  </si>
  <si>
    <t>BRNGNN07A19L840M</t>
  </si>
  <si>
    <t>BERNARDELE</t>
  </si>
  <si>
    <t>ZAMPERINI ALBERTO</t>
  </si>
  <si>
    <t>920799H</t>
  </si>
  <si>
    <t>10030062102</t>
  </si>
  <si>
    <t>11/10/2006</t>
  </si>
  <si>
    <t>ZMPLRT06R11L781Y</t>
  </si>
  <si>
    <t>ZAMPERINI</t>
  </si>
  <si>
    <t>ALBERTO</t>
  </si>
  <si>
    <t>GENTILIN CRISTIAN EROS</t>
  </si>
  <si>
    <t>A030759</t>
  </si>
  <si>
    <t>10031509119</t>
  </si>
  <si>
    <t>10/10/2006</t>
  </si>
  <si>
    <t>GNTCST06R10E349Y</t>
  </si>
  <si>
    <t>GENTILIN</t>
  </si>
  <si>
    <t>CRISTIAN EROS</t>
  </si>
  <si>
    <t>ZANDONA' TOMMASO</t>
  </si>
  <si>
    <t>A063228</t>
  </si>
  <si>
    <t>10032581674</t>
  </si>
  <si>
    <t>05/01/2006</t>
  </si>
  <si>
    <t>BARLOTTINI LUGAGNANO DNC</t>
  </si>
  <si>
    <t>03H2348</t>
  </si>
  <si>
    <t>ZNDTMS06A05B296T</t>
  </si>
  <si>
    <t>ZANDONA'</t>
  </si>
  <si>
    <t>CORDIOLI LORENZO</t>
  </si>
  <si>
    <t>A108064</t>
  </si>
  <si>
    <t>10051302472</t>
  </si>
  <si>
    <t>03/11/2006</t>
  </si>
  <si>
    <t>ASD S.C. POL. CASELLE ROSSETTO</t>
  </si>
  <si>
    <t>03R0258</t>
  </si>
  <si>
    <t>CRDLNZ06S03B296L</t>
  </si>
  <si>
    <t>CORDIOLI</t>
  </si>
  <si>
    <t>TRAVAGLIA LUCA</t>
  </si>
  <si>
    <t>A115623</t>
  </si>
  <si>
    <t>10053718075</t>
  </si>
  <si>
    <t>30/08/2006</t>
  </si>
  <si>
    <t>TRVLCU06M30F382B</t>
  </si>
  <si>
    <t>TRAVAGLIA</t>
  </si>
  <si>
    <t>CREMASCO GIOVANNI</t>
  </si>
  <si>
    <t>955729H</t>
  </si>
  <si>
    <t>10030339459</t>
  </si>
  <si>
    <t>15/06/2006</t>
  </si>
  <si>
    <t>CRMGNN06H15A703L</t>
  </si>
  <si>
    <t>CREMASCO</t>
  </si>
  <si>
    <t>SASSO JACOPO</t>
  </si>
  <si>
    <t>A138822</t>
  </si>
  <si>
    <t>10076328169</t>
  </si>
  <si>
    <t>15/08/2006</t>
  </si>
  <si>
    <t>SSSJCP06M15F443F</t>
  </si>
  <si>
    <t>SASSO</t>
  </si>
  <si>
    <t>JACOPO</t>
  </si>
  <si>
    <t>COSTA ARES</t>
  </si>
  <si>
    <t>800097W</t>
  </si>
  <si>
    <t>10029301357</t>
  </si>
  <si>
    <t>12/07/2006</t>
  </si>
  <si>
    <t>G.S. MOSOLE</t>
  </si>
  <si>
    <t>03Y0296</t>
  </si>
  <si>
    <t>CSTRSA06L12E473G</t>
  </si>
  <si>
    <t>COSTA</t>
  </si>
  <si>
    <t>ARES</t>
  </si>
  <si>
    <t>VACCHER LUCA</t>
  </si>
  <si>
    <t>A056825</t>
  </si>
  <si>
    <t>10032335841</t>
  </si>
  <si>
    <t>25/06/2007</t>
  </si>
  <si>
    <t>VCCLCU07H25C957I</t>
  </si>
  <si>
    <t>VACCHER</t>
  </si>
  <si>
    <t>STELLA DAVIDE</t>
  </si>
  <si>
    <t>A028444</t>
  </si>
  <si>
    <t>10031448693</t>
  </si>
  <si>
    <t>14/04/2006</t>
  </si>
  <si>
    <t>STLDVD06D14F356D</t>
  </si>
  <si>
    <t>STELLA</t>
  </si>
  <si>
    <t>ZANUTTA DAVID</t>
  </si>
  <si>
    <t>A099025</t>
  </si>
  <si>
    <t>10034527940</t>
  </si>
  <si>
    <t>ZNTDVD06A05E473K</t>
  </si>
  <si>
    <t>ZANUTTA</t>
  </si>
  <si>
    <t>DAVID</t>
  </si>
  <si>
    <t>TURRI THOMAS</t>
  </si>
  <si>
    <t>887106P</t>
  </si>
  <si>
    <t>10029831524</t>
  </si>
  <si>
    <t>18/07/2006</t>
  </si>
  <si>
    <t>SC LA PUJESE</t>
  </si>
  <si>
    <t>05H0101</t>
  </si>
  <si>
    <t>TRRTMS06L18G888V</t>
  </si>
  <si>
    <t>TURRI</t>
  </si>
  <si>
    <t>BESSEGA ANDREA</t>
  </si>
  <si>
    <t>974027Q</t>
  </si>
  <si>
    <t>10030482131</t>
  </si>
  <si>
    <t>30/03/2006</t>
  </si>
  <si>
    <t>BSSNDR06C30G888F</t>
  </si>
  <si>
    <t>BESSEGA</t>
  </si>
  <si>
    <t>COZZANI FEDERICO</t>
  </si>
  <si>
    <t>A009084</t>
  </si>
  <si>
    <t>10030941465</t>
  </si>
  <si>
    <t>30/07/2006</t>
  </si>
  <si>
    <t>GS TERMO LA SPEZIA ASD</t>
  </si>
  <si>
    <t>06X1452</t>
  </si>
  <si>
    <t>CZZFRC06L30E463F</t>
  </si>
  <si>
    <t>GABELLONI MATTEO</t>
  </si>
  <si>
    <t>A031132</t>
  </si>
  <si>
    <t>10031519223</t>
  </si>
  <si>
    <t>05/03/2006</t>
  </si>
  <si>
    <t>GBLMTT06C05D969L</t>
  </si>
  <si>
    <t>GABELLONI</t>
  </si>
  <si>
    <t>BOLOGNESI THOMAS</t>
  </si>
  <si>
    <t>A039783</t>
  </si>
  <si>
    <t>10031752326</t>
  </si>
  <si>
    <t>03/01/2006</t>
  </si>
  <si>
    <t>ASD G. C. FAUSTO COPPI</t>
  </si>
  <si>
    <t>07B0164</t>
  </si>
  <si>
    <t>BLGTMS06A03H294W</t>
  </si>
  <si>
    <t>TURRICCHIA SAMUELE</t>
  </si>
  <si>
    <t>904421K</t>
  </si>
  <si>
    <t>10029940446</t>
  </si>
  <si>
    <t>27/09/2006</t>
  </si>
  <si>
    <t>TRRSML06P27D458V</t>
  </si>
  <si>
    <t>TURRICCHIA</t>
  </si>
  <si>
    <t>CHIODARELLI LORENZO</t>
  </si>
  <si>
    <t>A046271</t>
  </si>
  <si>
    <t>10031923791</t>
  </si>
  <si>
    <t>09/01/2007</t>
  </si>
  <si>
    <t>CHDLNZ07A09C794M</t>
  </si>
  <si>
    <t>CHIODARELLI</t>
  </si>
  <si>
    <t>FANTINI CHRISTIAN</t>
  </si>
  <si>
    <t>A000187</t>
  </si>
  <si>
    <t>10030771616</t>
  </si>
  <si>
    <t>FNTCRS06R31I462K</t>
  </si>
  <si>
    <t>CASADIO GIACOMO</t>
  </si>
  <si>
    <t>A071108</t>
  </si>
  <si>
    <t>10032881364</t>
  </si>
  <si>
    <t>20/02/2006</t>
  </si>
  <si>
    <t>CSDGCM06B20H199W</t>
  </si>
  <si>
    <t>CASADIO</t>
  </si>
  <si>
    <t>ZAMBIANCHI FLORIAN</t>
  </si>
  <si>
    <t>A094331</t>
  </si>
  <si>
    <t>10034214510</t>
  </si>
  <si>
    <t>26/01/2006</t>
  </si>
  <si>
    <t>A.S.D. PEDALE CASTELLANO</t>
  </si>
  <si>
    <t>07V0437</t>
  </si>
  <si>
    <t>ZMBFRN06A26G535R</t>
  </si>
  <si>
    <t>ZAMBIANCHI</t>
  </si>
  <si>
    <t>FLORIAN</t>
  </si>
  <si>
    <t>CAZZARO' FRANCO</t>
  </si>
  <si>
    <t>728583U</t>
  </si>
  <si>
    <t>10029061483</t>
  </si>
  <si>
    <t>CZZFNC06E15B819W</t>
  </si>
  <si>
    <t>CAZZARO'</t>
  </si>
  <si>
    <t>FRANCO</t>
  </si>
  <si>
    <t>DEL MEDICO FABIO</t>
  </si>
  <si>
    <t>788593T</t>
  </si>
  <si>
    <t>10029160406</t>
  </si>
  <si>
    <t>01/04/2006</t>
  </si>
  <si>
    <t>GS BORGONUOVO</t>
  </si>
  <si>
    <t>08A0344</t>
  </si>
  <si>
    <t>DLMFBA06D01B455F</t>
  </si>
  <si>
    <t>DEL MEDICO</t>
  </si>
  <si>
    <t>FABIO</t>
  </si>
  <si>
    <t>PETRI DAMIANO</t>
  </si>
  <si>
    <t>805315V</t>
  </si>
  <si>
    <t>10029391283</t>
  </si>
  <si>
    <t>PTRDMN06A26G713Q</t>
  </si>
  <si>
    <t>PETRI</t>
  </si>
  <si>
    <t>MIGHELI MANUELE GEROLAMO</t>
  </si>
  <si>
    <t>998548G</t>
  </si>
  <si>
    <t>10030738775</t>
  </si>
  <si>
    <t>03/01/2007</t>
  </si>
  <si>
    <t>MGHMLG07A03D403U</t>
  </si>
  <si>
    <t>MIGHELI</t>
  </si>
  <si>
    <t>MANUELE GEROLAMO</t>
  </si>
  <si>
    <t>FRANCHI SAMUELE</t>
  </si>
  <si>
    <t>A069939</t>
  </si>
  <si>
    <t>10032834682</t>
  </si>
  <si>
    <t>04/04/2006</t>
  </si>
  <si>
    <t>ALBERGO DEL TONGO</t>
  </si>
  <si>
    <t>08V0634</t>
  </si>
  <si>
    <t>FRNSML06D04G148T</t>
  </si>
  <si>
    <t>FRANCHI</t>
  </si>
  <si>
    <t>CORNACCHINI FRANCESCO</t>
  </si>
  <si>
    <t>A067803</t>
  </si>
  <si>
    <t>10032757082</t>
  </si>
  <si>
    <t>28/07/2007</t>
  </si>
  <si>
    <t>A.S.D. NESTOR MARSCIANO</t>
  </si>
  <si>
    <t>10J0206</t>
  </si>
  <si>
    <t>CRNFNC07L28E975R</t>
  </si>
  <si>
    <t>CORNACCHINI</t>
  </si>
  <si>
    <t>MARCHIONNI TOMMASO</t>
  </si>
  <si>
    <t>998699G</t>
  </si>
  <si>
    <t>10030741405</t>
  </si>
  <si>
    <t>04/10/2006</t>
  </si>
  <si>
    <t>MRCTMS06R04D653T</t>
  </si>
  <si>
    <t>MARCHIONNI</t>
  </si>
  <si>
    <t>BOLLETTA EDOARDO</t>
  </si>
  <si>
    <t>A010064</t>
  </si>
  <si>
    <t>10030962784</t>
  </si>
  <si>
    <t>26/04/2007</t>
  </si>
  <si>
    <t>BLLDRD07D26C745T</t>
  </si>
  <si>
    <t>Iscrizione CR. riserva</t>
  </si>
  <si>
    <t>BOLLETTA</t>
  </si>
  <si>
    <t>TULLIO MATTEO</t>
  </si>
  <si>
    <t>A064128</t>
  </si>
  <si>
    <t>10032619363</t>
  </si>
  <si>
    <t>28/12/2006</t>
  </si>
  <si>
    <t>A.S.D. PEDALE TEATE</t>
  </si>
  <si>
    <t>12C0301</t>
  </si>
  <si>
    <t>TLLMTT06T28C632L</t>
  </si>
  <si>
    <t>TULLIO</t>
  </si>
  <si>
    <t>PASCARELLA MICHELE</t>
  </si>
  <si>
    <t>A027120</t>
  </si>
  <si>
    <t>10031415250</t>
  </si>
  <si>
    <t>24/03/2007</t>
  </si>
  <si>
    <t>TEAM CESARO ASD</t>
  </si>
  <si>
    <t>13J2107</t>
  </si>
  <si>
    <t>PSCMHL07C24I234L</t>
  </si>
  <si>
    <t>PASCARELLA</t>
  </si>
  <si>
    <t>MICHELE</t>
  </si>
  <si>
    <t>GIANGRANDE ROBERTO</t>
  </si>
  <si>
    <t>A064352</t>
  </si>
  <si>
    <t>10032627245</t>
  </si>
  <si>
    <t>31/07/2006</t>
  </si>
  <si>
    <t>GNGRRT06L31F839T</t>
  </si>
  <si>
    <t>ROBERTO</t>
  </si>
  <si>
    <t>CIMMINO MATTEO</t>
  </si>
  <si>
    <t>A161019</t>
  </si>
  <si>
    <t>10085309763</t>
  </si>
  <si>
    <t>20/04/2006</t>
  </si>
  <si>
    <t>A.S.D. AMICISUPERSKI</t>
  </si>
  <si>
    <t>13R2056</t>
  </si>
  <si>
    <t>CMMMTT06D20H703Y</t>
  </si>
  <si>
    <t>CIMMINO</t>
  </si>
  <si>
    <t>ATTOLINI LUCA</t>
  </si>
  <si>
    <t>A121811</t>
  </si>
  <si>
    <t>10056567451</t>
  </si>
  <si>
    <t>16/10/2006</t>
  </si>
  <si>
    <t>TTLLCU06R16F839W</t>
  </si>
  <si>
    <t>ATTOLINI</t>
  </si>
  <si>
    <t>REGANO ANTONIO</t>
  </si>
  <si>
    <t>806681W</t>
  </si>
  <si>
    <t>10029411693</t>
  </si>
  <si>
    <t>10/08/2006</t>
  </si>
  <si>
    <t>ANDRIA BIKE ASD</t>
  </si>
  <si>
    <t>14G1664</t>
  </si>
  <si>
    <t>RGNNTN06M10A285X</t>
  </si>
  <si>
    <t>REGANO</t>
  </si>
  <si>
    <t>ANTONIO</t>
  </si>
  <si>
    <t>TARANTELLO SALVATORE</t>
  </si>
  <si>
    <t>A039845</t>
  </si>
  <si>
    <t>10031754144</t>
  </si>
  <si>
    <t>09/01/2006</t>
  </si>
  <si>
    <t>TRNSVT06A09I754K</t>
  </si>
  <si>
    <t>TARANTELLO</t>
  </si>
  <si>
    <t>SALVATORE</t>
  </si>
  <si>
    <t>FALLO NUNZIO TINDARO</t>
  </si>
  <si>
    <t>A080199</t>
  </si>
  <si>
    <t>10033293616</t>
  </si>
  <si>
    <t>21/01/2006</t>
  </si>
  <si>
    <t>CICLO SPORT MELANZI'</t>
  </si>
  <si>
    <t>17Y2138</t>
  </si>
  <si>
    <t>FLLNZT06A21G377A</t>
  </si>
  <si>
    <t>FALLO</t>
  </si>
  <si>
    <t>NUNZIO TINDARO</t>
  </si>
  <si>
    <t>ANDREAUS ELIA</t>
  </si>
  <si>
    <t>994040W</t>
  </si>
  <si>
    <t>10030686033</t>
  </si>
  <si>
    <t>NDRLEI06D14B006W</t>
  </si>
  <si>
    <t>ANDREAUS</t>
  </si>
  <si>
    <t>MAGAGNOTTI ALESSIO</t>
  </si>
  <si>
    <t>A058753</t>
  </si>
  <si>
    <t>10032407276</t>
  </si>
  <si>
    <t>27/01/2007</t>
  </si>
  <si>
    <t>MGGLSS07A27L378W</t>
  </si>
  <si>
    <t>MAGAGNOTTI</t>
  </si>
  <si>
    <t>DONA' ANDREA</t>
  </si>
  <si>
    <t>820044T</t>
  </si>
  <si>
    <t>10029485455</t>
  </si>
  <si>
    <t>28/02/2006</t>
  </si>
  <si>
    <t>DNONDR06B28A952X</t>
  </si>
  <si>
    <t>DONA'</t>
  </si>
  <si>
    <t>SANIN DAVID</t>
  </si>
  <si>
    <t>A067969</t>
  </si>
  <si>
    <t>10032762742</t>
  </si>
  <si>
    <t>16/01/2006</t>
  </si>
  <si>
    <t>SNNDVD06A16C794S</t>
  </si>
  <si>
    <t>SANIN</t>
  </si>
  <si>
    <t>155086</t>
  </si>
  <si>
    <t>U</t>
  </si>
  <si>
    <t>0369</t>
  </si>
  <si>
    <t>ASD CICLISTICA TUTTI IN PISTA</t>
  </si>
  <si>
    <t>PISTA</t>
  </si>
  <si>
    <t>ES-ED-AL-DA</t>
  </si>
  <si>
    <t>31/08-04/9/2020</t>
  </si>
  <si>
    <t>700091B</t>
  </si>
  <si>
    <t xml:space="preserve">       FEDERAZIONE  CICLISTICA  ITALIANA         </t>
  </si>
  <si>
    <t>TIPO GARA</t>
  </si>
  <si>
    <t>N° GARA</t>
  </si>
  <si>
    <t>COG. REG.</t>
  </si>
  <si>
    <t>CIN</t>
  </si>
  <si>
    <t>N° SOC. ORG.</t>
  </si>
  <si>
    <t>RAPPORTO DEL</t>
  </si>
  <si>
    <t xml:space="preserve">   DIRETTORE DI CORSA (DCR / DCI / DCP)</t>
  </si>
  <si>
    <t xml:space="preserve">   DIRETTORE DI ORGANIZZAZIONE GARE FUORISTRADA (DOF)</t>
  </si>
  <si>
    <t xml:space="preserve">   RESPONSABILE DELLA MANIFESTAZIONE</t>
  </si>
  <si>
    <t xml:space="preserve">   DIRETTORE DI RIUNIONE</t>
  </si>
  <si>
    <t xml:space="preserve">Vice 1 </t>
  </si>
  <si>
    <t>Cognome e Nome</t>
  </si>
  <si>
    <t xml:space="preserve">Vice 2 </t>
  </si>
  <si>
    <t>Denominazione gara:</t>
  </si>
  <si>
    <t>Categoria atleti/e</t>
  </si>
  <si>
    <t>Classe della corsa</t>
  </si>
  <si>
    <t>Organizzata da</t>
  </si>
  <si>
    <t>Il giorno</t>
  </si>
  <si>
    <t>Località</t>
  </si>
  <si>
    <t>Prov.</t>
  </si>
  <si>
    <t>Provvedimenti adottati singolarmente o d'intesa col Presidente del Collegio dei Giudici di Gara:</t>
  </si>
  <si>
    <t>Infrazioni denunciate al Presidente del Collegio dei Giudici di Gara:</t>
  </si>
  <si>
    <t>Osservazioni per fatti avvenuti prima, durante e dopo la corsa:</t>
  </si>
  <si>
    <t>Incidenti:</t>
  </si>
  <si>
    <t>Attestazione presenza medico e personale sanitario:</t>
  </si>
  <si>
    <t>Altro:</t>
  </si>
  <si>
    <t xml:space="preserve"> Si dichiara che il certificato relativo agli interventi di soccorso effettuati è stato redatto a termine gara ed è conservato agli atti dall'Organizzatore e dallo stesso responsabile del Servizio Sanitario.</t>
  </si>
  <si>
    <t>Firma</t>
  </si>
  <si>
    <t>Data:</t>
  </si>
  <si>
    <t>Il Direttore/Responsabile</t>
  </si>
  <si>
    <t>Vice 1</t>
  </si>
  <si>
    <t>Vice 2</t>
  </si>
  <si>
    <t>GARA</t>
  </si>
  <si>
    <t>DEL</t>
  </si>
  <si>
    <t>A:</t>
  </si>
  <si>
    <t>ID</t>
  </si>
  <si>
    <t>ORGANIZZATA DA</t>
  </si>
  <si>
    <t>COD.SOC.</t>
  </si>
  <si>
    <t>Il sottoscritto</t>
  </si>
  <si>
    <t>tess FCI</t>
  </si>
  <si>
    <t>nella qualità di</t>
  </si>
  <si>
    <t>Direttore di Organizzazione Gare Fuoristrada</t>
  </si>
  <si>
    <t>Responsabile della Manifestazione</t>
  </si>
  <si>
    <t>DICHIARA</t>
  </si>
  <si>
    <t>-</t>
  </si>
  <si>
    <t xml:space="preserve">di aver verificato la presenza del medico e i requisiti dello stesso </t>
  </si>
  <si>
    <t>di aver verificato che il servizio sanitario sia predisposto correttamente e conforme</t>
  </si>
  <si>
    <t xml:space="preserve"> alle disposizioni regolamentari e/o dalle competenti Autorità in fase di approvazione </t>
  </si>
  <si>
    <t xml:space="preserve">di aver verificato che lungo il tracciato di gara sia presente il personale adibito </t>
  </si>
  <si>
    <t xml:space="preserve">alla sicurezza </t>
  </si>
  <si>
    <t xml:space="preserve">di aver provveduto a mettere in atto quanto stabilito dal Servizio di Emergenza 112 </t>
  </si>
  <si>
    <t xml:space="preserve">quando previsto </t>
  </si>
  <si>
    <t xml:space="preserve">Alla luce di quanto sopra,  </t>
  </si>
  <si>
    <t>SI DICHIARA</t>
  </si>
  <si>
    <t>che sono presenti tutti i requisiti affinchè la manifestazione possa avere inizio come</t>
  </si>
  <si>
    <t xml:space="preserve"> da programma, sollevando la Giuria da ogni responsabilità in materia di sicurezza. </t>
  </si>
  <si>
    <t xml:space="preserve"> che la gara deve essere immediatamente sospesa </t>
  </si>
  <si>
    <t xml:space="preserve">Eventuali variazioni a quanto sopra dovranno essere comunicate in forma scritta. </t>
  </si>
  <si>
    <t>Data</t>
  </si>
  <si>
    <t xml:space="preserve">ore  </t>
  </si>
  <si>
    <t xml:space="preserve">Nel caso la gara deve essere immediatamente sospesa, il sottoscritto presidente di giuria </t>
  </si>
  <si>
    <t>ne prende atto alle ore</t>
  </si>
  <si>
    <t xml:space="preserve">  del giorno</t>
  </si>
  <si>
    <t>Firma del presidente di giuria per presa visione</t>
  </si>
  <si>
    <t>Direttore di Riunione/Corsa</t>
  </si>
  <si>
    <t>Vice Direttore di Riunione/Corsa</t>
  </si>
  <si>
    <t>UD</t>
  </si>
  <si>
    <t>S.Giovanni al Nat.</t>
  </si>
  <si>
    <t>Località/Prov:</t>
  </si>
  <si>
    <t>Nome medico</t>
  </si>
  <si>
    <t>Nome direttore</t>
  </si>
  <si>
    <t>Nome Vice 1</t>
  </si>
  <si>
    <t>Nome Vice 2</t>
  </si>
  <si>
    <t>Nome Giudice arr</t>
  </si>
  <si>
    <t>Nome componente Giuria</t>
  </si>
  <si>
    <t>Componente della Giuria</t>
  </si>
  <si>
    <t>Nome presidente di Giuria</t>
  </si>
  <si>
    <t>RAPPORTO MEDICO DI GARA</t>
  </si>
  <si>
    <t>T.Gara</t>
  </si>
  <si>
    <t>Cod. Regione</t>
  </si>
  <si>
    <t>Il sottoscritto Dott.</t>
  </si>
  <si>
    <t>Medico Sportivo</t>
  </si>
  <si>
    <t>Iscriz. Albo Medici n°:</t>
  </si>
  <si>
    <t>Medico nella Gara:</t>
  </si>
  <si>
    <t>il :</t>
  </si>
  <si>
    <t>Categoria :</t>
  </si>
  <si>
    <t>Dichiara quanto segue :</t>
  </si>
  <si>
    <t>Il Medico di gara:</t>
  </si>
  <si>
    <t>VERBALE DI GARA</t>
  </si>
  <si>
    <t>CALENDARIO</t>
  </si>
  <si>
    <t>SETTORE</t>
  </si>
  <si>
    <t>ID GARA</t>
  </si>
  <si>
    <t>DATA</t>
  </si>
  <si>
    <t>LUOGO</t>
  </si>
  <si>
    <t>INTERNAZIONALE</t>
  </si>
  <si>
    <t>AMATORIALE</t>
  </si>
  <si>
    <t>NAZIONALE</t>
  </si>
  <si>
    <t>BMX</t>
  </si>
  <si>
    <t>REGIONALE</t>
  </si>
  <si>
    <t>FUORISTRADA</t>
  </si>
  <si>
    <t>CLASSE</t>
  </si>
  <si>
    <t>DISCIPLINA</t>
  </si>
  <si>
    <t>GIOVANISSIMI</t>
  </si>
  <si>
    <t>PARACICLISMO</t>
  </si>
  <si>
    <t>DENOMINAZIONE DELLA PROVA</t>
  </si>
  <si>
    <t>STRADA</t>
  </si>
  <si>
    <t>TRIAL</t>
  </si>
  <si>
    <t>IL COLLEGIO DI GIURIA</t>
  </si>
  <si>
    <t>al termine della manifestazione sopra indicata, trasmette al Giudice Sportivo la seguente documentazione ai fini della omologazione:</t>
  </si>
  <si>
    <t>Ordine di arrivo cosi come previsti dalle vigenti disposizioni UCI / FCI</t>
  </si>
  <si>
    <t xml:space="preserve">Comunicato di Giuria - se più di 1 indicare il numero dell'ultimo comunicato emesso </t>
  </si>
  <si>
    <t>Rapporto del DC / DOF / Responsabile Manifestazione</t>
  </si>
  <si>
    <t>Elenco partenti</t>
  </si>
  <si>
    <t>Elenco iscritti</t>
  </si>
  <si>
    <t>(da allegare solo in presenza di specifiche denunce o di irregolarità)</t>
  </si>
  <si>
    <t>Reclami e/o denuncie</t>
  </si>
  <si>
    <t xml:space="preserve">Numero di allegati </t>
  </si>
  <si>
    <t>Si da atto che la distinta premi è</t>
  </si>
  <si>
    <t>NON PREVISTA</t>
  </si>
  <si>
    <t>ALLEGATA</t>
  </si>
  <si>
    <t>IN CARICO ORGANIZZATORE E/O ALTRI SOGG</t>
  </si>
  <si>
    <t>La Giuria, al termine di ogni accertamento ed operazione, demanda al Giudice Sportivo per il seguito di competenza, oltre a quanto già riportato nei Comunicati di Giuria, le seguenti decisioni:</t>
  </si>
  <si>
    <t>Nessuna denuncia di carattere tecnico / organizzativo / disciplinare</t>
  </si>
  <si>
    <t xml:space="preserve">Denuncia alla società organizzatrice </t>
  </si>
  <si>
    <t>cod. società</t>
  </si>
  <si>
    <t>Violazione dei seguenti articoli del PUIS</t>
  </si>
  <si>
    <t>Art.</t>
  </si>
  <si>
    <t>Denuncia di altri soggetti / tesserati / società cosi come di seguito riportato</t>
  </si>
  <si>
    <t>Altre informative:</t>
  </si>
  <si>
    <t xml:space="preserve">Per meglio informare il Giudice Sportivo, per quanto di sua competenza, si ritiene opportuno allegare un rapporto supplettivo al presente verbale          </t>
  </si>
  <si>
    <t>Per il Collegio di Giuria</t>
  </si>
  <si>
    <t>Il presidente di Giuria                         Il componente f.f.</t>
  </si>
  <si>
    <t>firma</t>
  </si>
  <si>
    <t>Vista la documentazione trasmessa si delibera di omologare la corsa e di adottare i provvedimenti di competenza di cui al proprio comunicato nr   ___________  del giorno  _____  /  ____  / ______</t>
  </si>
  <si>
    <t xml:space="preserve">Il Giudice Sportivo </t>
  </si>
  <si>
    <t>COMUNICATO DI GIURIA</t>
  </si>
  <si>
    <t>Communiquè du Collège des Commissaires</t>
  </si>
  <si>
    <t>Communique of the UCI Commissaires' Panel</t>
  </si>
  <si>
    <t>Nr</t>
  </si>
  <si>
    <r>
      <t xml:space="preserve">Date - </t>
    </r>
    <r>
      <rPr>
        <b/>
        <sz val="11"/>
        <color theme="1"/>
        <rFont val="Calibri"/>
        <family val="2"/>
        <scheme val="minor"/>
      </rPr>
      <t>DATA</t>
    </r>
    <r>
      <rPr>
        <sz val="9"/>
        <color theme="1"/>
        <rFont val="Calibri"/>
        <family val="2"/>
        <scheme val="minor"/>
      </rPr>
      <t xml:space="preserve"> - Date</t>
    </r>
  </si>
  <si>
    <r>
      <t xml:space="preserve">Catègorie - </t>
    </r>
    <r>
      <rPr>
        <b/>
        <sz val="11"/>
        <color theme="1"/>
        <rFont val="Calibri"/>
        <family val="2"/>
        <scheme val="minor"/>
      </rPr>
      <t>CATEGORIA</t>
    </r>
    <r>
      <rPr>
        <sz val="9"/>
        <color theme="1"/>
        <rFont val="Calibri"/>
        <family val="2"/>
        <scheme val="minor"/>
      </rPr>
      <t xml:space="preserve"> - Category</t>
    </r>
  </si>
  <si>
    <r>
      <t xml:space="preserve">Denomination de l'épreuve - </t>
    </r>
    <r>
      <rPr>
        <b/>
        <sz val="11"/>
        <color theme="1"/>
        <rFont val="Calibri"/>
        <family val="2"/>
        <scheme val="minor"/>
      </rPr>
      <t>DENOMINAZIONE DELLA PROVA</t>
    </r>
    <r>
      <rPr>
        <sz val="10"/>
        <color theme="1"/>
        <rFont val="Calibri"/>
        <family val="2"/>
        <scheme val="minor"/>
      </rPr>
      <t xml:space="preserve"> - Name of the event</t>
    </r>
  </si>
  <si>
    <t>Rien à signaler</t>
  </si>
  <si>
    <t>Nothing to report</t>
  </si>
  <si>
    <t>Nulla da segnalare</t>
  </si>
  <si>
    <t>Il Presidente del collegio di Giuria</t>
  </si>
  <si>
    <t>Le Président du Collège des Commissaires</t>
  </si>
  <si>
    <t>The President of the Commissaires' Panel</t>
  </si>
  <si>
    <t>PREVISTA</t>
  </si>
  <si>
    <t>A006121</t>
  </si>
  <si>
    <t>02W4305</t>
  </si>
  <si>
    <t>A006122</t>
  </si>
  <si>
    <t>02W4306</t>
  </si>
  <si>
    <t>A006123</t>
  </si>
  <si>
    <t>02W4307</t>
  </si>
  <si>
    <t>A006124</t>
  </si>
  <si>
    <t>02W4308</t>
  </si>
  <si>
    <t>A006125</t>
  </si>
  <si>
    <t>02W4309</t>
  </si>
  <si>
    <t>A006126</t>
  </si>
  <si>
    <t>02W4310</t>
  </si>
  <si>
    <t>A006127</t>
  </si>
  <si>
    <t>02W4311</t>
  </si>
  <si>
    <t>A006128</t>
  </si>
  <si>
    <t>02W4312</t>
  </si>
  <si>
    <t>A006129</t>
  </si>
  <si>
    <t>02W4313</t>
  </si>
  <si>
    <t>A006130</t>
  </si>
  <si>
    <t>02W4314</t>
  </si>
  <si>
    <t>A006131</t>
  </si>
  <si>
    <t>02W4315</t>
  </si>
  <si>
    <t>A006132</t>
  </si>
  <si>
    <t>02W4316</t>
  </si>
  <si>
    <t>A006133</t>
  </si>
  <si>
    <t>02W4317</t>
  </si>
  <si>
    <t>A006134</t>
  </si>
  <si>
    <t>02W4318</t>
  </si>
  <si>
    <t>A006135</t>
  </si>
  <si>
    <t>02W4319</t>
  </si>
  <si>
    <t>A006136</t>
  </si>
  <si>
    <t>02W4320</t>
  </si>
  <si>
    <t>A006137</t>
  </si>
  <si>
    <t>02W4321</t>
  </si>
  <si>
    <t>A006138</t>
  </si>
  <si>
    <t>02W4322</t>
  </si>
  <si>
    <t>A006139</t>
  </si>
  <si>
    <t>02W4323</t>
  </si>
  <si>
    <t>A006140</t>
  </si>
  <si>
    <t>02W4324</t>
  </si>
  <si>
    <t>A006141</t>
  </si>
  <si>
    <t>02W4325</t>
  </si>
  <si>
    <t>A006142</t>
  </si>
  <si>
    <t>02W4326</t>
  </si>
  <si>
    <t>A006143</t>
  </si>
  <si>
    <t>02W4327</t>
  </si>
  <si>
    <t>A006144</t>
  </si>
  <si>
    <t>02W4328</t>
  </si>
  <si>
    <t>Distanza</t>
  </si>
  <si>
    <t>m</t>
  </si>
  <si>
    <t>Classifica Finale</t>
  </si>
  <si>
    <t>Corridori arrivatii n. :</t>
  </si>
  <si>
    <t>Cod. Sccietà</t>
  </si>
  <si>
    <t xml:space="preserve">data: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</si>
</sst>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h&quot;.&quot;mm"/>
    <numFmt numFmtId="165" formatCode="mm:ss.000;@"/>
    <numFmt numFmtId="166" formatCode="mm:ss.000"/>
    <numFmt numFmtId="167" formatCode="_-&quot;L.&quot;\ * #,##0_-;\-&quot;L.&quot;\ * #,##0_-;_-&quot;L.&quot;\ * &quot;-&quot;_-;_-@_-"/>
    <numFmt numFmtId="168" formatCode="&quot;€&quot;* #,###.00"/>
    <numFmt numFmtId="169" formatCode="&quot;€&quot;\ .00"/>
    <numFmt numFmtId="170" formatCode="0.000"/>
    <numFmt numFmtId="171" formatCode="mm:ss.0;@"/>
  </numFmts>
  <fonts count="6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1"/>
    </font>
    <font>
      <sz val="8"/>
      <color theme="1"/>
      <name val="Arial1"/>
    </font>
    <font>
      <sz val="10"/>
      <color theme="1"/>
      <name val="Arial1"/>
    </font>
    <font>
      <b/>
      <sz val="9"/>
      <color theme="1"/>
      <name val="Arial1"/>
    </font>
    <font>
      <b/>
      <sz val="10"/>
      <color theme="1"/>
      <name val="Arial1"/>
    </font>
    <font>
      <b/>
      <sz val="16"/>
      <color theme="1"/>
      <name val="Arial Narrow"/>
      <family val="2"/>
    </font>
    <font>
      <sz val="9"/>
      <color theme="1"/>
      <name val="Arial1"/>
    </font>
    <font>
      <b/>
      <sz val="14"/>
      <color theme="1"/>
      <name val="Arial1"/>
    </font>
    <font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9"/>
      <name val="Times New Roman"/>
      <family val="1"/>
    </font>
    <font>
      <sz val="10"/>
      <name val="Book Antiqua"/>
      <family val="1"/>
    </font>
    <font>
      <b/>
      <sz val="9"/>
      <color theme="1"/>
      <name val="Times New Roman"/>
      <family val="1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2"/>
      <name val="Arial"/>
      <family val="2"/>
    </font>
    <font>
      <sz val="8"/>
      <color indexed="8"/>
      <name val="Arial"/>
      <family val="2"/>
    </font>
    <font>
      <sz val="20"/>
      <color theme="1"/>
      <name val="Calibri"/>
      <family val="2"/>
      <scheme val="minor"/>
    </font>
    <font>
      <b/>
      <sz val="24"/>
      <color theme="1"/>
      <name val="Aparajita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theme="1"/>
      <name val="Aparajita"/>
      <family val="2"/>
    </font>
    <font>
      <b/>
      <sz val="28"/>
      <color theme="1"/>
      <name val="Aparajita"/>
      <family val="2"/>
    </font>
    <font>
      <sz val="11"/>
      <color theme="1"/>
      <name val="Aparajita"/>
    </font>
    <font>
      <b/>
      <sz val="22"/>
      <color theme="1"/>
      <name val="Aparajita"/>
      <family val="2"/>
    </font>
    <font>
      <i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3">
    <xf numFmtId="0" fontId="0" fillId="0" borderId="0" xfId="0"/>
    <xf numFmtId="0" fontId="1" fillId="2" borderId="0" xfId="1" applyFill="1" applyProtection="1"/>
    <xf numFmtId="0" fontId="1" fillId="0" borderId="0" xfId="1" applyProtection="1"/>
    <xf numFmtId="49" fontId="6" fillId="3" borderId="0" xfId="1" applyNumberFormat="1" applyFont="1" applyFill="1" applyBorder="1" applyAlignment="1" applyProtection="1">
      <alignment horizontal="center" vertical="center"/>
      <protection locked="0" hidden="1"/>
    </xf>
    <xf numFmtId="0" fontId="1" fillId="2" borderId="0" xfId="1" applyFill="1" applyBorder="1" applyAlignment="1" applyProtection="1">
      <alignment horizontal="center"/>
    </xf>
    <xf numFmtId="164" fontId="6" fillId="2" borderId="0" xfId="1" applyNumberFormat="1" applyFont="1" applyFill="1" applyBorder="1" applyAlignment="1" applyProtection="1">
      <alignment horizontal="center"/>
    </xf>
    <xf numFmtId="164" fontId="6" fillId="2" borderId="5" xfId="1" applyNumberFormat="1" applyFont="1" applyFill="1" applyBorder="1" applyAlignment="1" applyProtection="1">
      <alignment horizontal="center"/>
    </xf>
    <xf numFmtId="0" fontId="1" fillId="2" borderId="9" xfId="1" applyFill="1" applyBorder="1" applyProtection="1"/>
    <xf numFmtId="0" fontId="1" fillId="2" borderId="10" xfId="1" applyFill="1" applyBorder="1" applyProtection="1"/>
    <xf numFmtId="0" fontId="0" fillId="0" borderId="0" xfId="0" applyBorder="1"/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Border="1" applyAlignme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 hidden="1"/>
    </xf>
    <xf numFmtId="0" fontId="10" fillId="0" borderId="0" xfId="0" applyFont="1" applyBorder="1" applyProtection="1">
      <protection hidden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center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hidden="1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166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Protection="1">
      <protection hidden="1"/>
    </xf>
    <xf numFmtId="0" fontId="6" fillId="0" borderId="0" xfId="0" applyFont="1" applyBorder="1" applyAlignment="1" applyProtection="1">
      <protection hidden="1"/>
    </xf>
    <xf numFmtId="0" fontId="0" fillId="0" borderId="0" xfId="0" applyBorder="1" applyAlignment="1">
      <alignment horizontal="right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9" xfId="0" applyBorder="1"/>
    <xf numFmtId="0" fontId="0" fillId="0" borderId="0" xfId="0" applyProtection="1">
      <protection hidden="1"/>
    </xf>
    <xf numFmtId="0" fontId="18" fillId="0" borderId="0" xfId="0" applyFont="1" applyBorder="1" applyAlignment="1" applyProtection="1">
      <alignment horizontal="centerContinuous"/>
      <protection hidden="1"/>
    </xf>
    <xf numFmtId="0" fontId="13" fillId="0" borderId="0" xfId="0" applyFont="1" applyBorder="1" applyProtection="1"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Continuous"/>
      <protection hidden="1"/>
    </xf>
    <xf numFmtId="0" fontId="25" fillId="0" borderId="2" xfId="0" applyFont="1" applyBorder="1" applyAlignment="1" applyProtection="1">
      <alignment horizontal="centerContinuous"/>
      <protection hidden="1"/>
    </xf>
    <xf numFmtId="0" fontId="25" fillId="0" borderId="3" xfId="0" applyFont="1" applyBorder="1" applyAlignment="1" applyProtection="1">
      <alignment horizontal="centerContinuous"/>
      <protection hidden="1"/>
    </xf>
    <xf numFmtId="0" fontId="26" fillId="4" borderId="4" xfId="0" applyFont="1" applyFill="1" applyBorder="1" applyAlignment="1" applyProtection="1">
      <alignment horizontal="centerContinuous"/>
      <protection hidden="1"/>
    </xf>
    <xf numFmtId="0" fontId="27" fillId="4" borderId="0" xfId="0" applyFont="1" applyFill="1" applyBorder="1" applyAlignment="1" applyProtection="1">
      <alignment horizontal="centerContinuous"/>
      <protection hidden="1"/>
    </xf>
    <xf numFmtId="0" fontId="17" fillId="0" borderId="0" xfId="0" applyFont="1" applyBorder="1" applyAlignment="1" applyProtection="1">
      <alignment horizontal="centerContinuous"/>
      <protection hidden="1"/>
    </xf>
    <xf numFmtId="0" fontId="17" fillId="0" borderId="5" xfId="0" applyFont="1" applyBorder="1" applyAlignment="1" applyProtection="1">
      <alignment horizontal="centerContinuous"/>
      <protection hidden="1"/>
    </xf>
    <xf numFmtId="0" fontId="28" fillId="0" borderId="4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Continuous"/>
      <protection hidden="1"/>
    </xf>
    <xf numFmtId="0" fontId="15" fillId="0" borderId="19" xfId="0" applyFont="1" applyBorder="1" applyAlignment="1" applyProtection="1">
      <alignment horizontal="centerContinuous"/>
      <protection hidden="1"/>
    </xf>
    <xf numFmtId="0" fontId="29" fillId="0" borderId="0" xfId="0" applyFont="1" applyBorder="1" applyProtection="1">
      <protection hidden="1"/>
    </xf>
    <xf numFmtId="0" fontId="29" fillId="0" borderId="5" xfId="0" applyFont="1" applyBorder="1" applyProtection="1">
      <protection hidden="1"/>
    </xf>
    <xf numFmtId="0" fontId="13" fillId="0" borderId="4" xfId="0" applyFont="1" applyBorder="1" applyAlignment="1" applyProtection="1">
      <alignment vertical="center"/>
      <protection hidden="1"/>
    </xf>
    <xf numFmtId="1" fontId="13" fillId="0" borderId="30" xfId="0" applyNumberFormat="1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Continuous" vertical="center"/>
      <protection hidden="1"/>
    </xf>
    <xf numFmtId="49" fontId="13" fillId="0" borderId="0" xfId="0" applyNumberFormat="1" applyFont="1" applyBorder="1" applyAlignment="1" applyProtection="1">
      <alignment horizontal="center"/>
      <protection hidden="1"/>
    </xf>
    <xf numFmtId="1" fontId="13" fillId="0" borderId="16" xfId="0" applyNumberFormat="1" applyFont="1" applyBorder="1" applyAlignment="1" applyProtection="1">
      <alignment horizontal="centerContinuous" vertical="center"/>
      <protection hidden="1"/>
    </xf>
    <xf numFmtId="1" fontId="13" fillId="0" borderId="23" xfId="0" applyNumberFormat="1" applyFont="1" applyBorder="1" applyAlignment="1" applyProtection="1">
      <alignment horizontal="center"/>
      <protection hidden="1"/>
    </xf>
    <xf numFmtId="1" fontId="13" fillId="0" borderId="0" xfId="0" applyNumberFormat="1" applyFont="1" applyBorder="1" applyAlignment="1" applyProtection="1">
      <alignment horizontal="center" vertical="center"/>
      <protection hidden="1"/>
    </xf>
    <xf numFmtId="1" fontId="13" fillId="0" borderId="13" xfId="0" applyNumberFormat="1" applyFont="1" applyBorder="1" applyAlignment="1" applyProtection="1">
      <alignment horizontal="centerContinuous" vertical="center"/>
      <protection hidden="1"/>
    </xf>
    <xf numFmtId="1" fontId="13" fillId="0" borderId="30" xfId="0" applyNumberFormat="1" applyFont="1" applyBorder="1" applyAlignment="1" applyProtection="1">
      <alignment horizontal="centerContinuous" vertical="center"/>
      <protection hidden="1"/>
    </xf>
    <xf numFmtId="0" fontId="13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18" fillId="0" borderId="4" xfId="0" applyFont="1" applyBorder="1" applyAlignment="1" applyProtection="1">
      <alignment horizontal="centerContinuous"/>
      <protection hidden="1"/>
    </xf>
    <xf numFmtId="0" fontId="18" fillId="0" borderId="5" xfId="0" applyFont="1" applyBorder="1" applyAlignment="1" applyProtection="1">
      <alignment horizontal="centerContinuous"/>
      <protection hidden="1"/>
    </xf>
    <xf numFmtId="0" fontId="17" fillId="0" borderId="4" xfId="0" applyFont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5" xfId="0" applyBorder="1" applyAlignment="1" applyProtection="1">
      <alignment horizontal="centerContinuous"/>
      <protection hidden="1"/>
    </xf>
    <xf numFmtId="0" fontId="0" fillId="0" borderId="4" xfId="0" quotePrefix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centerContinuous"/>
      <protection hidden="1"/>
    </xf>
    <xf numFmtId="0" fontId="0" fillId="0" borderId="0" xfId="0" quotePrefix="1" applyBorder="1" applyAlignment="1" applyProtection="1">
      <alignment horizontal="left"/>
      <protection hidden="1"/>
    </xf>
    <xf numFmtId="167" fontId="31" fillId="0" borderId="0" xfId="0" applyNumberFormat="1" applyFont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centerContinuous"/>
      <protection hidden="1"/>
    </xf>
    <xf numFmtId="167" fontId="22" fillId="0" borderId="0" xfId="0" applyNumberFormat="1" applyFont="1" applyBorder="1" applyAlignment="1" applyProtection="1">
      <alignment horizontal="right"/>
      <protection hidden="1"/>
    </xf>
    <xf numFmtId="167" fontId="16" fillId="0" borderId="9" xfId="0" applyNumberFormat="1" applyFont="1" applyBorder="1" applyAlignment="1" applyProtection="1">
      <alignment horizontal="centerContinuous"/>
      <protection hidden="1"/>
    </xf>
    <xf numFmtId="168" fontId="17" fillId="0" borderId="9" xfId="0" applyNumberFormat="1" applyFont="1" applyBorder="1" applyAlignment="1" applyProtection="1">
      <alignment horizontal="left"/>
      <protection hidden="1"/>
    </xf>
    <xf numFmtId="168" fontId="17" fillId="0" borderId="9" xfId="0" applyNumberFormat="1" applyFont="1" applyBorder="1" applyAlignment="1" applyProtection="1">
      <alignment horizontal="centerContinuous"/>
      <protection hidden="1"/>
    </xf>
    <xf numFmtId="167" fontId="17" fillId="0" borderId="9" xfId="0" applyNumberFormat="1" applyFont="1" applyBorder="1" applyAlignment="1" applyProtection="1">
      <alignment horizontal="centerContinuous"/>
      <protection hidden="1"/>
    </xf>
    <xf numFmtId="0" fontId="16" fillId="0" borderId="0" xfId="0" applyFont="1" applyBorder="1" applyAlignment="1" applyProtection="1">
      <alignment horizontal="centerContinuous"/>
      <protection hidden="1"/>
    </xf>
    <xf numFmtId="0" fontId="23" fillId="0" borderId="32" xfId="0" applyFont="1" applyBorder="1" applyProtection="1">
      <protection hidden="1"/>
    </xf>
    <xf numFmtId="0" fontId="23" fillId="0" borderId="19" xfId="0" applyFon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33" xfId="0" applyBorder="1" applyProtection="1">
      <protection hidden="1"/>
    </xf>
    <xf numFmtId="0" fontId="22" fillId="0" borderId="4" xfId="0" applyFont="1" applyBorder="1" applyAlignment="1" applyProtection="1">
      <alignment horizontal="left"/>
      <protection hidden="1"/>
    </xf>
    <xf numFmtId="49" fontId="17" fillId="0" borderId="6" xfId="0" applyNumberFormat="1" applyFont="1" applyBorder="1" applyProtection="1">
      <protection hidden="1"/>
    </xf>
    <xf numFmtId="0" fontId="0" fillId="0" borderId="6" xfId="0" applyBorder="1" applyProtection="1">
      <protection hidden="1"/>
    </xf>
    <xf numFmtId="0" fontId="22" fillId="0" borderId="11" xfId="0" applyFont="1" applyBorder="1" applyProtection="1">
      <protection hidden="1"/>
    </xf>
    <xf numFmtId="49" fontId="17" fillId="0" borderId="6" xfId="0" applyNumberFormat="1" applyFont="1" applyBorder="1" applyAlignment="1" applyProtection="1">
      <alignment horizontal="centerContinuous"/>
      <protection hidden="1"/>
    </xf>
    <xf numFmtId="0" fontId="0" fillId="0" borderId="34" xfId="0" applyBorder="1" applyAlignment="1" applyProtection="1">
      <alignment horizontal="centerContinuous"/>
      <protection hidden="1"/>
    </xf>
    <xf numFmtId="0" fontId="17" fillId="0" borderId="7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4" fontId="17" fillId="0" borderId="6" xfId="0" applyNumberFormat="1" applyFont="1" applyBorder="1" applyAlignment="1" applyProtection="1">
      <alignment horizontal="centerContinuous"/>
      <protection hidden="1"/>
    </xf>
    <xf numFmtId="14" fontId="17" fillId="0" borderId="7" xfId="0" applyNumberFormat="1" applyFont="1" applyBorder="1" applyAlignment="1" applyProtection="1">
      <alignment horizontal="centerContinuous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2" fillId="0" borderId="14" xfId="0" applyFont="1" applyBorder="1" applyAlignment="1" applyProtection="1">
      <alignment horizontal="center" vertical="center"/>
      <protection hidden="1"/>
    </xf>
    <xf numFmtId="0" fontId="20" fillId="0" borderId="25" xfId="0" applyFont="1" applyBorder="1" applyAlignment="1" applyProtection="1">
      <alignment horizontal="centerContinuous" vertical="center"/>
      <protection hidden="1"/>
    </xf>
    <xf numFmtId="0" fontId="20" fillId="0" borderId="27" xfId="0" applyFont="1" applyBorder="1" applyAlignment="1" applyProtection="1">
      <alignment horizontal="centerContinuous" vertical="center"/>
      <protection hidden="1"/>
    </xf>
    <xf numFmtId="0" fontId="20" fillId="0" borderId="26" xfId="0" applyFont="1" applyBorder="1" applyAlignment="1" applyProtection="1">
      <alignment horizontal="centerContinuous" vertical="center"/>
      <protection hidden="1"/>
    </xf>
    <xf numFmtId="0" fontId="21" fillId="0" borderId="26" xfId="0" applyFont="1" applyBorder="1" applyAlignment="1" applyProtection="1">
      <alignment horizontal="centerContinuous" vertical="center"/>
      <protection hidden="1"/>
    </xf>
    <xf numFmtId="0" fontId="20" fillId="0" borderId="2" xfId="0" applyFont="1" applyBorder="1" applyAlignment="1" applyProtection="1">
      <alignment horizontal="left" vertical="center"/>
      <protection hidden="1"/>
    </xf>
    <xf numFmtId="0" fontId="21" fillId="0" borderId="2" xfId="0" applyFont="1" applyBorder="1" applyAlignment="1" applyProtection="1">
      <alignment horizontal="left" vertical="center"/>
      <protection hidden="1"/>
    </xf>
    <xf numFmtId="0" fontId="33" fillId="0" borderId="3" xfId="0" applyFont="1" applyBorder="1" applyAlignment="1" applyProtection="1">
      <alignment horizontal="left"/>
      <protection hidden="1"/>
    </xf>
    <xf numFmtId="0" fontId="0" fillId="0" borderId="29" xfId="0" applyBorder="1" applyProtection="1">
      <protection hidden="1"/>
    </xf>
    <xf numFmtId="0" fontId="35" fillId="0" borderId="4" xfId="0" applyFont="1" applyBorder="1" applyProtection="1">
      <protection hidden="1"/>
    </xf>
    <xf numFmtId="0" fontId="0" fillId="0" borderId="8" xfId="0" applyBorder="1" applyProtection="1">
      <protection hidden="1"/>
    </xf>
    <xf numFmtId="0" fontId="36" fillId="0" borderId="9" xfId="0" applyFont="1" applyBorder="1" applyAlignment="1" applyProtection="1">
      <alignment horizontal="center"/>
      <protection hidden="1"/>
    </xf>
    <xf numFmtId="0" fontId="36" fillId="0" borderId="0" xfId="0" applyFont="1" applyBorder="1" applyProtection="1">
      <protection hidden="1"/>
    </xf>
    <xf numFmtId="0" fontId="36" fillId="0" borderId="0" xfId="0" applyFont="1" applyBorder="1" applyAlignment="1" applyProtection="1">
      <alignment horizontal="center"/>
      <protection hidden="1"/>
    </xf>
    <xf numFmtId="49" fontId="13" fillId="0" borderId="31" xfId="0" applyNumberFormat="1" applyFont="1" applyBorder="1" applyAlignment="1" applyProtection="1">
      <alignment horizontal="centerContinuous" vertical="center"/>
      <protection hidden="1"/>
    </xf>
    <xf numFmtId="49" fontId="37" fillId="0" borderId="7" xfId="0" applyNumberFormat="1" applyFont="1" applyBorder="1" applyProtection="1">
      <protection hidden="1"/>
    </xf>
    <xf numFmtId="0" fontId="21" fillId="0" borderId="1" xfId="0" applyFont="1" applyBorder="1" applyAlignment="1" applyProtection="1">
      <alignment horizontal="left" vertical="center"/>
      <protection hidden="1"/>
    </xf>
    <xf numFmtId="0" fontId="34" fillId="0" borderId="4" xfId="0" applyFont="1" applyBorder="1" applyProtection="1">
      <protection hidden="1"/>
    </xf>
    <xf numFmtId="0" fontId="34" fillId="0" borderId="8" xfId="0" applyFont="1" applyBorder="1" applyProtection="1">
      <protection hidden="1"/>
    </xf>
    <xf numFmtId="0" fontId="34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169" fontId="17" fillId="0" borderId="9" xfId="0" applyNumberFormat="1" applyFont="1" applyBorder="1" applyAlignment="1" applyProtection="1">
      <alignment horizontal="centerContinuous"/>
      <protection hidden="1"/>
    </xf>
    <xf numFmtId="0" fontId="0" fillId="0" borderId="14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14" fontId="6" fillId="0" borderId="0" xfId="0" applyNumberFormat="1" applyFont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4" fontId="6" fillId="0" borderId="0" xfId="0" applyNumberFormat="1" applyFont="1" applyBorder="1" applyAlignment="1" applyProtection="1">
      <alignment horizontal="center"/>
      <protection hidden="1"/>
    </xf>
    <xf numFmtId="0" fontId="1" fillId="0" borderId="5" xfId="1" applyBorder="1" applyProtection="1"/>
    <xf numFmtId="0" fontId="1" fillId="0" borderId="14" xfId="1" applyBorder="1" applyAlignment="1" applyProtection="1">
      <alignment horizontal="center"/>
    </xf>
    <xf numFmtId="0" fontId="0" fillId="0" borderId="14" xfId="0" applyFill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1" applyNumberFormat="1" applyFill="1" applyProtection="1"/>
    <xf numFmtId="0" fontId="1" fillId="2" borderId="4" xfId="1" applyNumberFormat="1" applyFill="1" applyBorder="1" applyProtection="1"/>
    <xf numFmtId="0" fontId="3" fillId="2" borderId="0" xfId="1" applyNumberFormat="1" applyFont="1" applyFill="1" applyBorder="1" applyProtection="1"/>
    <xf numFmtId="0" fontId="4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/>
    <xf numFmtId="0" fontId="1" fillId="2" borderId="0" xfId="1" applyNumberFormat="1" applyFill="1" applyBorder="1" applyProtection="1"/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Protection="1">
      <protection hidden="1"/>
    </xf>
    <xf numFmtId="0" fontId="5" fillId="2" borderId="0" xfId="1" applyNumberFormat="1" applyFont="1" applyFill="1" applyBorder="1" applyAlignment="1" applyProtection="1">
      <alignment horizontal="center" vertical="center"/>
      <protection hidden="1"/>
    </xf>
    <xf numFmtId="0" fontId="8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center"/>
      <protection hidden="1"/>
    </xf>
    <xf numFmtId="0" fontId="1" fillId="2" borderId="0" xfId="1" applyNumberFormat="1" applyFill="1" applyBorder="1" applyAlignment="1" applyProtection="1">
      <alignment horizontal="center"/>
    </xf>
    <xf numFmtId="0" fontId="1" fillId="2" borderId="8" xfId="1" applyNumberFormat="1" applyFill="1" applyBorder="1" applyProtection="1"/>
    <xf numFmtId="0" fontId="1" fillId="2" borderId="9" xfId="1" applyNumberFormat="1" applyFill="1" applyBorder="1" applyProtection="1"/>
    <xf numFmtId="0" fontId="1" fillId="0" borderId="0" xfId="1" applyNumberFormat="1" applyProtection="1"/>
    <xf numFmtId="0" fontId="4" fillId="2" borderId="5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left"/>
      <protection hidden="1"/>
    </xf>
    <xf numFmtId="0" fontId="1" fillId="2" borderId="5" xfId="1" applyNumberFormat="1" applyFill="1" applyBorder="1" applyProtection="1">
      <protection hidden="1"/>
    </xf>
    <xf numFmtId="0" fontId="4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left"/>
      <protection hidden="1"/>
    </xf>
    <xf numFmtId="0" fontId="6" fillId="2" borderId="5" xfId="1" applyNumberFormat="1" applyFont="1" applyFill="1" applyBorder="1" applyAlignment="1" applyProtection="1">
      <alignment horizontal="left"/>
      <protection hidden="1"/>
    </xf>
    <xf numFmtId="0" fontId="6" fillId="2" borderId="5" xfId="1" applyNumberFormat="1" applyFont="1" applyFill="1" applyBorder="1" applyAlignment="1" applyProtection="1">
      <protection hidden="1"/>
    </xf>
    <xf numFmtId="0" fontId="0" fillId="0" borderId="0" xfId="0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7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12" fillId="0" borderId="23" xfId="0" applyFont="1" applyBorder="1" applyAlignment="1" applyProtection="1">
      <alignment horizontal="centerContinuous"/>
      <protection hidden="1"/>
    </xf>
    <xf numFmtId="0" fontId="12" fillId="0" borderId="0" xfId="0" applyFont="1" applyBorder="1" applyAlignment="1" applyProtection="1">
      <alignment horizontal="centerContinuous"/>
      <protection hidden="1"/>
    </xf>
    <xf numFmtId="0" fontId="12" fillId="0" borderId="13" xfId="0" applyFont="1" applyBorder="1" applyAlignment="1" applyProtection="1">
      <alignment horizontal="centerContinuous"/>
      <protection hidden="1"/>
    </xf>
    <xf numFmtId="0" fontId="0" fillId="0" borderId="0" xfId="0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centerContinuous"/>
      <protection hidden="1"/>
    </xf>
    <xf numFmtId="0" fontId="41" fillId="0" borderId="13" xfId="0" applyFont="1" applyBorder="1" applyAlignment="1" applyProtection="1">
      <alignment horizontal="centerContinuous"/>
      <protection hidden="1"/>
    </xf>
    <xf numFmtId="0" fontId="13" fillId="4" borderId="23" xfId="0" applyFont="1" applyFill="1" applyBorder="1" applyAlignment="1" applyProtection="1">
      <alignment horizontal="centerContinuous"/>
      <protection hidden="1"/>
    </xf>
    <xf numFmtId="0" fontId="14" fillId="0" borderId="0" xfId="0" applyFont="1" applyBorder="1" applyAlignment="1" applyProtection="1">
      <alignment horizontal="centerContinuous"/>
      <protection hidden="1"/>
    </xf>
    <xf numFmtId="0" fontId="14" fillId="0" borderId="13" xfId="0" applyFont="1" applyBorder="1" applyAlignment="1" applyProtection="1">
      <alignment horizontal="centerContinuous"/>
      <protection hidden="1"/>
    </xf>
    <xf numFmtId="0" fontId="15" fillId="0" borderId="23" xfId="0" applyFont="1" applyBorder="1" applyAlignment="1" applyProtection="1">
      <alignment horizontal="center"/>
      <protection hidden="1"/>
    </xf>
    <xf numFmtId="0" fontId="15" fillId="0" borderId="0" xfId="0" applyFont="1" applyBorder="1" applyProtection="1">
      <protection hidden="1"/>
    </xf>
    <xf numFmtId="0" fontId="14" fillId="0" borderId="13" xfId="0" applyFont="1" applyBorder="1" applyProtection="1">
      <protection hidden="1"/>
    </xf>
    <xf numFmtId="0" fontId="16" fillId="0" borderId="23" xfId="0" applyFont="1" applyBorder="1" applyAlignment="1" applyProtection="1">
      <alignment horizontal="center"/>
      <protection hidden="1"/>
    </xf>
    <xf numFmtId="1" fontId="16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1" fontId="16" fillId="0" borderId="14" xfId="0" applyNumberFormat="1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Protection="1">
      <protection hidden="1"/>
    </xf>
    <xf numFmtId="0" fontId="14" fillId="0" borderId="23" xfId="0" applyFont="1" applyBorder="1" applyProtection="1">
      <protection hidden="1"/>
    </xf>
    <xf numFmtId="0" fontId="13" fillId="0" borderId="1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Protection="1">
      <protection hidden="1"/>
    </xf>
    <xf numFmtId="0" fontId="18" fillId="0" borderId="23" xfId="0" applyFont="1" applyBorder="1" applyAlignment="1" applyProtection="1">
      <alignment horizontal="centerContinuous"/>
      <protection hidden="1"/>
    </xf>
    <xf numFmtId="0" fontId="18" fillId="0" borderId="13" xfId="0" applyFont="1" applyBorder="1" applyAlignment="1" applyProtection="1">
      <alignment horizontal="centerContinuous"/>
      <protection hidden="1"/>
    </xf>
    <xf numFmtId="0" fontId="0" fillId="0" borderId="23" xfId="0" applyBorder="1"/>
    <xf numFmtId="0" fontId="47" fillId="0" borderId="25" xfId="0" applyFont="1" applyBorder="1" applyAlignment="1">
      <alignment horizontal="center" vertical="center"/>
    </xf>
    <xf numFmtId="0" fontId="0" fillId="0" borderId="13" xfId="0" applyBorder="1"/>
    <xf numFmtId="0" fontId="0" fillId="0" borderId="0" xfId="0" applyBorder="1" applyAlignment="1">
      <alignment vertical="center"/>
    </xf>
    <xf numFmtId="0" fontId="49" fillId="0" borderId="23" xfId="0" applyFont="1" applyBorder="1"/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9" fillId="0" borderId="9" xfId="0" applyFont="1" applyBorder="1" applyAlignment="1">
      <alignment vertical="center"/>
    </xf>
    <xf numFmtId="0" fontId="49" fillId="0" borderId="13" xfId="0" applyFont="1" applyBorder="1"/>
    <xf numFmtId="0" fontId="49" fillId="0" borderId="0" xfId="0" applyFont="1"/>
    <xf numFmtId="0" fontId="38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indent="4"/>
    </xf>
    <xf numFmtId="0" fontId="0" fillId="0" borderId="0" xfId="0" applyBorder="1" applyAlignment="1">
      <alignment horizontal="left" vertical="center" indent="4"/>
    </xf>
    <xf numFmtId="0" fontId="0" fillId="0" borderId="0" xfId="0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0" xfId="0" applyFont="1" applyBorder="1" applyAlignment="1">
      <alignment horizontal="left" vertical="center" indent="1"/>
    </xf>
    <xf numFmtId="0" fontId="0" fillId="0" borderId="45" xfId="0" applyBorder="1" applyAlignment="1">
      <alignment vertical="center"/>
    </xf>
    <xf numFmtId="0" fontId="49" fillId="0" borderId="45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4" fillId="0" borderId="23" xfId="0" applyNumberFormat="1" applyFont="1" applyBorder="1" applyAlignment="1" applyProtection="1">
      <alignment horizontal="left"/>
      <protection hidden="1"/>
    </xf>
    <xf numFmtId="0" fontId="14" fillId="0" borderId="0" xfId="0" applyNumberFormat="1" applyFont="1" applyBorder="1" applyAlignment="1" applyProtection="1">
      <alignment horizontal="left"/>
      <protection hidden="1"/>
    </xf>
    <xf numFmtId="0" fontId="14" fillId="0" borderId="0" xfId="0" applyNumberFormat="1" applyFont="1" applyBorder="1" applyProtection="1">
      <protection hidden="1"/>
    </xf>
    <xf numFmtId="0" fontId="14" fillId="0" borderId="9" xfId="0" applyNumberFormat="1" applyFont="1" applyBorder="1" applyProtection="1">
      <protection hidden="1"/>
    </xf>
    <xf numFmtId="0" fontId="13" fillId="0" borderId="9" xfId="0" applyNumberFormat="1" applyFont="1" applyBorder="1" applyProtection="1">
      <protection hidden="1"/>
    </xf>
    <xf numFmtId="0" fontId="14" fillId="0" borderId="23" xfId="0" applyNumberFormat="1" applyFont="1" applyBorder="1" applyAlignment="1" applyProtection="1">
      <alignment horizontal="right"/>
      <protection hidden="1"/>
    </xf>
    <xf numFmtId="0" fontId="14" fillId="0" borderId="27" xfId="0" applyNumberFormat="1" applyFont="1" applyBorder="1" applyProtection="1">
      <protection hidden="1"/>
    </xf>
    <xf numFmtId="0" fontId="14" fillId="0" borderId="13" xfId="0" applyNumberFormat="1" applyFont="1" applyBorder="1" applyProtection="1">
      <protection hidden="1"/>
    </xf>
    <xf numFmtId="0" fontId="13" fillId="0" borderId="27" xfId="0" applyNumberFormat="1" applyFont="1" applyBorder="1" applyProtection="1">
      <protection hidden="1"/>
    </xf>
    <xf numFmtId="0" fontId="14" fillId="0" borderId="23" xfId="0" applyNumberFormat="1" applyFont="1" applyBorder="1" applyProtection="1">
      <protection hidden="1"/>
    </xf>
    <xf numFmtId="0" fontId="19" fillId="0" borderId="0" xfId="0" applyNumberFormat="1" applyFont="1" applyBorder="1" applyProtection="1">
      <protection hidden="1"/>
    </xf>
    <xf numFmtId="0" fontId="17" fillId="0" borderId="0" xfId="0" applyNumberFormat="1" applyFont="1" applyBorder="1" applyAlignment="1" applyProtection="1">
      <alignment horizontal="left"/>
      <protection hidden="1"/>
    </xf>
    <xf numFmtId="0" fontId="20" fillId="0" borderId="0" xfId="0" applyNumberFormat="1" applyFont="1" applyBorder="1" applyAlignment="1" applyProtection="1">
      <alignment horizontal="left"/>
      <protection hidden="1"/>
    </xf>
    <xf numFmtId="0" fontId="21" fillId="0" borderId="0" xfId="0" applyNumberFormat="1" applyFont="1" applyBorder="1" applyProtection="1">
      <protection hidden="1"/>
    </xf>
    <xf numFmtId="0" fontId="14" fillId="0" borderId="28" xfId="0" applyNumberFormat="1" applyFont="1" applyBorder="1" applyProtection="1">
      <protection hidden="1"/>
    </xf>
    <xf numFmtId="0" fontId="17" fillId="0" borderId="7" xfId="0" applyNumberFormat="1" applyFont="1" applyBorder="1" applyAlignment="1" applyProtection="1">
      <alignment horizontal="centerContinuous"/>
      <protection hidden="1"/>
    </xf>
    <xf numFmtId="0" fontId="14" fillId="0" borderId="39" xfId="0" applyNumberFormat="1" applyFont="1" applyBorder="1" applyAlignment="1" applyProtection="1">
      <alignment horizontal="centerContinuous"/>
      <protection hidden="1"/>
    </xf>
    <xf numFmtId="0" fontId="14" fillId="0" borderId="28" xfId="0" applyNumberFormat="1" applyFont="1" applyBorder="1" applyAlignment="1" applyProtection="1">
      <alignment horizontal="right"/>
      <protection hidden="1"/>
    </xf>
    <xf numFmtId="0" fontId="17" fillId="0" borderId="6" xfId="0" applyNumberFormat="1" applyFont="1" applyBorder="1" applyProtection="1">
      <protection hidden="1"/>
    </xf>
    <xf numFmtId="0" fontId="14" fillId="0" borderId="6" xfId="0" applyNumberFormat="1" applyFont="1" applyBorder="1" applyProtection="1">
      <protection hidden="1"/>
    </xf>
    <xf numFmtId="0" fontId="14" fillId="0" borderId="38" xfId="0" applyNumberFormat="1" applyFont="1" applyBorder="1" applyProtection="1">
      <protection hidden="1"/>
    </xf>
    <xf numFmtId="0" fontId="22" fillId="0" borderId="23" xfId="0" applyNumberFormat="1" applyFont="1" applyBorder="1" applyProtection="1">
      <protection hidden="1"/>
    </xf>
    <xf numFmtId="0" fontId="14" fillId="0" borderId="0" xfId="0" applyNumberFormat="1" applyFont="1" applyBorder="1" applyAlignment="1" applyProtection="1">
      <alignment horizontal="right"/>
      <protection hidden="1"/>
    </xf>
    <xf numFmtId="0" fontId="42" fillId="0" borderId="23" xfId="0" applyNumberFormat="1" applyFont="1" applyBorder="1" applyAlignment="1" applyProtection="1">
      <alignment horizontal="left"/>
      <protection hidden="1"/>
    </xf>
    <xf numFmtId="0" fontId="14" fillId="4" borderId="40" xfId="0" applyNumberFormat="1" applyFont="1" applyFill="1" applyBorder="1" applyAlignment="1" applyProtection="1">
      <alignment vertical="top"/>
      <protection locked="0"/>
    </xf>
    <xf numFmtId="0" fontId="0" fillId="4" borderId="29" xfId="0" applyNumberFormat="1" applyFill="1" applyBorder="1" applyAlignment="1">
      <alignment vertical="top"/>
    </xf>
    <xf numFmtId="0" fontId="0" fillId="4" borderId="41" xfId="0" applyNumberFormat="1" applyFill="1" applyBorder="1" applyAlignment="1">
      <alignment vertical="top"/>
    </xf>
    <xf numFmtId="0" fontId="0" fillId="4" borderId="42" xfId="0" applyNumberFormat="1" applyFill="1" applyBorder="1" applyAlignment="1" applyProtection="1">
      <alignment vertical="top"/>
      <protection locked="0"/>
    </xf>
    <xf numFmtId="0" fontId="0" fillId="4" borderId="43" xfId="0" applyNumberFormat="1" applyFill="1" applyBorder="1" applyAlignment="1">
      <alignment vertical="top"/>
    </xf>
    <xf numFmtId="0" fontId="0" fillId="4" borderId="44" xfId="0" applyNumberFormat="1" applyFill="1" applyBorder="1" applyAlignment="1">
      <alignment vertical="top"/>
    </xf>
    <xf numFmtId="0" fontId="43" fillId="0" borderId="0" xfId="0" applyNumberFormat="1" applyFont="1" applyBorder="1" applyProtection="1">
      <protection hidden="1"/>
    </xf>
    <xf numFmtId="0" fontId="42" fillId="0" borderId="23" xfId="0" applyNumberFormat="1" applyFont="1" applyBorder="1" applyProtection="1">
      <protection hidden="1"/>
    </xf>
    <xf numFmtId="0" fontId="0" fillId="4" borderId="40" xfId="0" applyNumberFormat="1" applyFill="1" applyBorder="1" applyAlignment="1" applyProtection="1">
      <alignment vertical="top"/>
      <protection locked="0"/>
    </xf>
    <xf numFmtId="0" fontId="44" fillId="4" borderId="42" xfId="0" applyNumberFormat="1" applyFont="1" applyFill="1" applyBorder="1" applyAlignment="1" applyProtection="1">
      <alignment vertical="top"/>
      <protection locked="0"/>
    </xf>
    <xf numFmtId="0" fontId="0" fillId="0" borderId="23" xfId="0" applyNumberFormat="1" applyBorder="1" applyProtection="1">
      <protection locked="0" hidden="1"/>
    </xf>
    <xf numFmtId="0" fontId="0" fillId="4" borderId="0" xfId="0" applyNumberFormat="1" applyFill="1" applyBorder="1" applyAlignment="1">
      <alignment vertical="top"/>
    </xf>
    <xf numFmtId="0" fontId="0" fillId="4" borderId="13" xfId="0" applyNumberFormat="1" applyFill="1" applyBorder="1" applyAlignment="1">
      <alignment vertical="top"/>
    </xf>
    <xf numFmtId="0" fontId="14" fillId="0" borderId="23" xfId="0" quotePrefix="1" applyNumberFormat="1" applyFont="1" applyBorder="1" applyAlignment="1" applyProtection="1">
      <alignment horizontal="left"/>
      <protection hidden="1"/>
    </xf>
    <xf numFmtId="0" fontId="14" fillId="0" borderId="0" xfId="0" applyNumberFormat="1" applyFont="1" applyBorder="1" applyAlignment="1" applyProtection="1">
      <alignment horizontal="center"/>
      <protection hidden="1"/>
    </xf>
    <xf numFmtId="0" fontId="15" fillId="0" borderId="29" xfId="0" applyNumberFormat="1" applyFont="1" applyBorder="1" applyProtection="1">
      <protection hidden="1"/>
    </xf>
    <xf numFmtId="0" fontId="14" fillId="0" borderId="29" xfId="0" applyNumberFormat="1" applyFont="1" applyBorder="1" applyProtection="1">
      <protection hidden="1"/>
    </xf>
    <xf numFmtId="0" fontId="14" fillId="0" borderId="0" xfId="0" applyNumberFormat="1" applyFont="1" applyBorder="1" applyAlignment="1" applyProtection="1">
      <alignment horizontal="centerContinuous"/>
      <protection hidden="1"/>
    </xf>
    <xf numFmtId="0" fontId="15" fillId="0" borderId="43" xfId="0" applyNumberFormat="1" applyFont="1" applyBorder="1" applyProtection="1">
      <protection hidden="1"/>
    </xf>
    <xf numFmtId="0" fontId="23" fillId="0" borderId="43" xfId="0" applyNumberFormat="1" applyFont="1" applyBorder="1" applyProtection="1">
      <protection hidden="1"/>
    </xf>
    <xf numFmtId="0" fontId="14" fillId="0" borderId="43" xfId="0" applyNumberFormat="1" applyFont="1" applyBorder="1" applyProtection="1">
      <protection hidden="1"/>
    </xf>
    <xf numFmtId="0" fontId="15" fillId="0" borderId="18" xfId="0" applyNumberFormat="1" applyFont="1" applyBorder="1" applyAlignment="1" applyProtection="1">
      <alignment horizontal="centerContinuous"/>
      <protection hidden="1"/>
    </xf>
    <xf numFmtId="0" fontId="0" fillId="0" borderId="19" xfId="0" applyNumberFormat="1" applyBorder="1" applyAlignment="1" applyProtection="1">
      <alignment horizontal="centerContinuous"/>
      <protection hidden="1"/>
    </xf>
    <xf numFmtId="0" fontId="0" fillId="0" borderId="20" xfId="0" applyNumberFormat="1" applyBorder="1" applyAlignment="1" applyProtection="1">
      <alignment horizontal="centerContinuous"/>
      <protection hidden="1"/>
    </xf>
    <xf numFmtId="0" fontId="6" fillId="3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23" xfId="0" applyBorder="1" applyProtection="1">
      <protection hidden="1"/>
    </xf>
    <xf numFmtId="0" fontId="18" fillId="0" borderId="1" xfId="0" applyFont="1" applyBorder="1" applyAlignment="1" applyProtection="1">
      <alignment horizontal="centerContinuous"/>
      <protection hidden="1"/>
    </xf>
    <xf numFmtId="0" fontId="18" fillId="0" borderId="2" xfId="0" applyFont="1" applyBorder="1" applyAlignment="1" applyProtection="1">
      <alignment horizontal="centerContinuous"/>
      <protection hidden="1"/>
    </xf>
    <xf numFmtId="0" fontId="18" fillId="0" borderId="3" xfId="0" applyFont="1" applyBorder="1" applyAlignment="1" applyProtection="1">
      <alignment horizontal="centerContinuous"/>
      <protection hidden="1"/>
    </xf>
    <xf numFmtId="0" fontId="12" fillId="4" borderId="4" xfId="0" applyFont="1" applyFill="1" applyBorder="1" applyAlignment="1" applyProtection="1">
      <alignment horizontal="centerContinuous"/>
      <protection hidden="1"/>
    </xf>
    <xf numFmtId="0" fontId="19" fillId="4" borderId="0" xfId="0" applyFont="1" applyFill="1" applyBorder="1" applyAlignment="1" applyProtection="1">
      <alignment horizontal="centerContinuous"/>
      <protection hidden="1"/>
    </xf>
    <xf numFmtId="0" fontId="19" fillId="4" borderId="5" xfId="0" applyFont="1" applyFill="1" applyBorder="1" applyAlignment="1" applyProtection="1">
      <alignment horizontal="centerContinuous"/>
      <protection hidden="1"/>
    </xf>
    <xf numFmtId="0" fontId="0" fillId="4" borderId="0" xfId="0" applyFill="1" applyBorder="1" applyProtection="1">
      <protection hidden="1"/>
    </xf>
    <xf numFmtId="0" fontId="13" fillId="0" borderId="29" xfId="0" applyNumberFormat="1" applyFont="1" applyBorder="1" applyProtection="1">
      <protection hidden="1"/>
    </xf>
    <xf numFmtId="49" fontId="13" fillId="0" borderId="29" xfId="0" applyNumberFormat="1" applyFont="1" applyBorder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4" xfId="0" applyNumberFormat="1" applyFont="1" applyBorder="1" applyProtection="1">
      <protection hidden="1"/>
    </xf>
    <xf numFmtId="0" fontId="14" fillId="0" borderId="48" xfId="0" applyNumberFormat="1" applyFont="1" applyBorder="1" applyProtection="1">
      <protection hidden="1"/>
    </xf>
    <xf numFmtId="0" fontId="13" fillId="0" borderId="29" xfId="0" applyNumberFormat="1" applyFont="1" applyBorder="1" applyAlignment="1" applyProtection="1">
      <alignment horizontal="left"/>
      <protection hidden="1"/>
    </xf>
    <xf numFmtId="0" fontId="13" fillId="0" borderId="29" xfId="0" applyNumberFormat="1" applyFont="1" applyBorder="1" applyAlignment="1" applyProtection="1">
      <alignment horizontal="center"/>
      <protection hidden="1"/>
    </xf>
    <xf numFmtId="0" fontId="14" fillId="0" borderId="29" xfId="0" applyNumberFormat="1" applyFont="1" applyBorder="1" applyAlignment="1" applyProtection="1">
      <alignment horizontal="right"/>
      <protection hidden="1"/>
    </xf>
    <xf numFmtId="0" fontId="13" fillId="0" borderId="48" xfId="0" applyNumberFormat="1" applyFont="1" applyBorder="1" applyAlignment="1" applyProtection="1">
      <alignment horizontal="center"/>
      <protection hidden="1"/>
    </xf>
    <xf numFmtId="0" fontId="14" fillId="0" borderId="5" xfId="0" applyNumberFormat="1" applyFont="1" applyBorder="1" applyProtection="1">
      <protection hidden="1"/>
    </xf>
    <xf numFmtId="0" fontId="14" fillId="4" borderId="4" xfId="0" applyFont="1" applyFill="1" applyBorder="1" applyAlignment="1" applyProtection="1">
      <protection hidden="1"/>
    </xf>
    <xf numFmtId="0" fontId="14" fillId="4" borderId="0" xfId="0" applyFont="1" applyFill="1" applyBorder="1" applyAlignment="1" applyProtection="1"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4" borderId="5" xfId="0" applyFont="1" applyFill="1" applyBorder="1" applyAlignment="1" applyProtection="1">
      <protection hidden="1"/>
    </xf>
    <xf numFmtId="0" fontId="14" fillId="4" borderId="4" xfId="0" applyFont="1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0" fontId="14" fillId="4" borderId="5" xfId="0" applyFont="1" applyFill="1" applyBorder="1" applyProtection="1">
      <protection hidden="1"/>
    </xf>
    <xf numFmtId="0" fontId="14" fillId="4" borderId="29" xfId="0" applyFont="1" applyFill="1" applyBorder="1" applyProtection="1">
      <protection hidden="1"/>
    </xf>
    <xf numFmtId="0" fontId="14" fillId="4" borderId="8" xfId="0" applyFont="1" applyFill="1" applyBorder="1" applyProtection="1">
      <protection hidden="1"/>
    </xf>
    <xf numFmtId="0" fontId="14" fillId="4" borderId="9" xfId="0" applyFont="1" applyFill="1" applyBorder="1" applyProtection="1">
      <protection hidden="1"/>
    </xf>
    <xf numFmtId="0" fontId="14" fillId="4" borderId="10" xfId="0" applyFont="1" applyFill="1" applyBorder="1" applyProtection="1">
      <protection hidden="1"/>
    </xf>
    <xf numFmtId="0" fontId="5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5" fillId="2" borderId="0" xfId="0" applyFont="1" applyFill="1" applyAlignment="1">
      <alignment vertical="center"/>
    </xf>
    <xf numFmtId="0" fontId="53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/>
    <xf numFmtId="0" fontId="55" fillId="2" borderId="0" xfId="0" applyFont="1" applyFill="1"/>
    <xf numFmtId="0" fontId="56" fillId="2" borderId="0" xfId="0" applyFont="1" applyFill="1" applyBorder="1" applyAlignment="1"/>
    <xf numFmtId="0" fontId="40" fillId="2" borderId="0" xfId="0" applyFont="1" applyFill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60" fillId="2" borderId="0" xfId="0" applyFont="1" applyFill="1" applyAlignment="1">
      <alignment vertical="center" wrapText="1"/>
    </xf>
    <xf numFmtId="0" fontId="40" fillId="2" borderId="0" xfId="0" applyFont="1" applyFill="1" applyAlignment="1">
      <alignment horizontal="center"/>
    </xf>
    <xf numFmtId="0" fontId="55" fillId="2" borderId="0" xfId="0" applyFont="1" applyFill="1" applyAlignment="1">
      <alignment horizontal="center" vertical="center"/>
    </xf>
    <xf numFmtId="0" fontId="60" fillId="2" borderId="0" xfId="0" applyFont="1" applyFill="1" applyAlignment="1">
      <alignment horizontal="center" vertical="center" wrapText="1"/>
    </xf>
    <xf numFmtId="0" fontId="63" fillId="2" borderId="0" xfId="0" applyFont="1" applyFill="1" applyAlignment="1">
      <alignment horizontal="center" vertical="center"/>
    </xf>
    <xf numFmtId="0" fontId="63" fillId="2" borderId="0" xfId="0" applyFont="1" applyFill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center"/>
    </xf>
    <xf numFmtId="0" fontId="64" fillId="2" borderId="0" xfId="0" applyNumberFormat="1" applyFont="1" applyFill="1" applyBorder="1" applyAlignment="1">
      <alignment vertical="center"/>
    </xf>
    <xf numFmtId="0" fontId="58" fillId="2" borderId="0" xfId="0" applyFont="1" applyFill="1" applyAlignment="1"/>
    <xf numFmtId="0" fontId="58" fillId="2" borderId="0" xfId="0" applyFont="1" applyFill="1" applyBorder="1" applyAlignment="1"/>
    <xf numFmtId="0" fontId="11" fillId="2" borderId="0" xfId="0" applyFont="1" applyFill="1" applyAlignment="1"/>
    <xf numFmtId="0" fontId="1" fillId="2" borderId="0" xfId="1" applyNumberFormat="1" applyFill="1" applyAlignment="1" applyProtection="1">
      <alignment horizontal="center"/>
    </xf>
    <xf numFmtId="49" fontId="6" fillId="3" borderId="0" xfId="1" applyNumberFormat="1" applyFont="1" applyFill="1" applyBorder="1" applyAlignment="1" applyProtection="1">
      <alignment horizontal="center" vertical="center"/>
      <protection locked="0" hidden="1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/>
    </xf>
    <xf numFmtId="0" fontId="2" fillId="2" borderId="4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0" fontId="21" fillId="0" borderId="8" xfId="0" applyFont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1" fillId="0" borderId="9" xfId="0" applyFont="1" applyBorder="1" applyAlignment="1">
      <alignment horizontal="center"/>
    </xf>
    <xf numFmtId="0" fontId="22" fillId="0" borderId="14" xfId="0" applyFont="1" applyBorder="1" applyAlignment="1" applyProtection="1">
      <alignment horizontal="center" vertical="center"/>
      <protection hidden="1"/>
    </xf>
    <xf numFmtId="169" fontId="0" fillId="0" borderId="2" xfId="0" applyNumberFormat="1" applyBorder="1" applyAlignment="1" applyProtection="1">
      <alignment horizontal="center" vertical="center"/>
      <protection hidden="1"/>
    </xf>
    <xf numFmtId="169" fontId="0" fillId="0" borderId="29" xfId="0" applyNumberFormat="1" applyBorder="1" applyAlignment="1" applyProtection="1">
      <alignment horizontal="center" vertical="center"/>
      <protection hidden="1"/>
    </xf>
    <xf numFmtId="169" fontId="0" fillId="0" borderId="1" xfId="0" applyNumberFormat="1" applyBorder="1" applyAlignment="1" applyProtection="1">
      <alignment horizontal="center" vertical="center"/>
      <protection hidden="1"/>
    </xf>
    <xf numFmtId="169" fontId="0" fillId="0" borderId="3" xfId="0" applyNumberFormat="1" applyBorder="1" applyAlignment="1" applyProtection="1">
      <alignment horizontal="center" vertical="center"/>
      <protection hidden="1"/>
    </xf>
    <xf numFmtId="169" fontId="0" fillId="0" borderId="8" xfId="0" applyNumberFormat="1" applyBorder="1" applyAlignment="1" applyProtection="1">
      <alignment horizontal="center" vertical="center"/>
      <protection hidden="1"/>
    </xf>
    <xf numFmtId="169" fontId="0" fillId="0" borderId="10" xfId="0" applyNumberForma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left"/>
      <protection hidden="1"/>
    </xf>
    <xf numFmtId="0" fontId="13" fillId="0" borderId="9" xfId="0" applyNumberFormat="1" applyFont="1" applyBorder="1" applyAlignment="1" applyProtection="1">
      <alignment horizontal="center"/>
      <protection hidden="1"/>
    </xf>
    <xf numFmtId="0" fontId="13" fillId="0" borderId="36" xfId="0" applyNumberFormat="1" applyFont="1" applyBorder="1" applyAlignment="1" applyProtection="1">
      <alignment horizontal="center"/>
      <protection hidden="1"/>
    </xf>
    <xf numFmtId="0" fontId="13" fillId="0" borderId="27" xfId="0" applyNumberFormat="1" applyFont="1" applyBorder="1" applyAlignment="1" applyProtection="1">
      <alignment horizontal="center"/>
      <protection hidden="1"/>
    </xf>
    <xf numFmtId="0" fontId="13" fillId="0" borderId="37" xfId="0" applyNumberFormat="1" applyFont="1" applyBorder="1" applyAlignment="1" applyProtection="1">
      <alignment horizontal="center"/>
      <protection hidden="1"/>
    </xf>
    <xf numFmtId="0" fontId="17" fillId="0" borderId="6" xfId="0" applyNumberFormat="1" applyFont="1" applyBorder="1" applyAlignment="1" applyProtection="1">
      <alignment horizontal="center"/>
      <protection hidden="1"/>
    </xf>
    <xf numFmtId="0" fontId="17" fillId="0" borderId="38" xfId="0" applyNumberFormat="1" applyFont="1" applyBorder="1" applyAlignment="1" applyProtection="1">
      <alignment horizontal="center"/>
      <protection hidden="1"/>
    </xf>
    <xf numFmtId="0" fontId="17" fillId="0" borderId="7" xfId="0" applyNumberFormat="1" applyFont="1" applyBorder="1" applyAlignment="1" applyProtection="1">
      <alignment horizontal="center"/>
      <protection hidden="1"/>
    </xf>
    <xf numFmtId="0" fontId="45" fillId="0" borderId="17" xfId="0" applyNumberFormat="1" applyFont="1" applyBorder="1" applyAlignment="1" applyProtection="1">
      <alignment horizontal="left" vertical="justify" wrapText="1"/>
      <protection locked="0" hidden="1"/>
    </xf>
    <xf numFmtId="0" fontId="46" fillId="0" borderId="11" xfId="0" applyNumberFormat="1" applyFont="1" applyBorder="1" applyAlignment="1" applyProtection="1">
      <alignment horizontal="left" vertical="justify" wrapText="1"/>
      <protection locked="0" hidden="1"/>
    </xf>
    <xf numFmtId="0" fontId="46" fillId="0" borderId="12" xfId="0" applyNumberFormat="1" applyFont="1" applyBorder="1" applyAlignment="1" applyProtection="1">
      <alignment horizontal="left" vertical="justify" wrapText="1"/>
      <protection locked="0" hidden="1"/>
    </xf>
    <xf numFmtId="0" fontId="46" fillId="0" borderId="18" xfId="0" applyNumberFormat="1" applyFont="1" applyBorder="1" applyAlignment="1" applyProtection="1">
      <alignment horizontal="left" vertical="justify" wrapText="1"/>
      <protection locked="0" hidden="1"/>
    </xf>
    <xf numFmtId="0" fontId="46" fillId="0" borderId="19" xfId="0" applyNumberFormat="1" applyFont="1" applyBorder="1" applyAlignment="1" applyProtection="1">
      <alignment horizontal="left" vertical="justify" wrapText="1"/>
      <protection locked="0" hidden="1"/>
    </xf>
    <xf numFmtId="0" fontId="46" fillId="0" borderId="20" xfId="0" applyNumberFormat="1" applyFont="1" applyBorder="1" applyAlignment="1" applyProtection="1">
      <alignment horizontal="left" vertical="justify" wrapText="1"/>
      <protection locked="0" hidden="1"/>
    </xf>
    <xf numFmtId="0" fontId="14" fillId="0" borderId="9" xfId="0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 horizontal="center"/>
      <protection hidden="1"/>
    </xf>
    <xf numFmtId="0" fontId="13" fillId="0" borderId="25" xfId="0" applyNumberFormat="1" applyFont="1" applyBorder="1" applyAlignment="1" applyProtection="1">
      <alignment horizontal="center"/>
      <protection hidden="1"/>
    </xf>
    <xf numFmtId="0" fontId="13" fillId="0" borderId="26" xfId="0" applyNumberFormat="1" applyFont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center"/>
      <protection hidden="1"/>
    </xf>
    <xf numFmtId="0" fontId="13" fillId="0" borderId="26" xfId="0" applyFont="1" applyBorder="1" applyAlignment="1" applyProtection="1">
      <alignment horizont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4" fontId="49" fillId="0" borderId="9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Border="1" applyAlignment="1" applyProtection="1">
      <alignment horizontal="center" vertical="center"/>
      <protection hidden="1"/>
    </xf>
    <xf numFmtId="0" fontId="49" fillId="0" borderId="9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8" fillId="0" borderId="27" xfId="0" applyNumberFormat="1" applyFont="1" applyBorder="1" applyAlignment="1">
      <alignment horizontal="center" vertical="center" wrapText="1"/>
    </xf>
    <xf numFmtId="0" fontId="48" fillId="0" borderId="26" xfId="0" applyNumberFormat="1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13" fillId="0" borderId="46" xfId="0" applyNumberFormat="1" applyFont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49" fontId="0" fillId="2" borderId="25" xfId="0" applyNumberFormat="1" applyFill="1" applyBorder="1" applyAlignment="1">
      <alignment horizontal="center"/>
    </xf>
    <xf numFmtId="14" fontId="0" fillId="2" borderId="25" xfId="0" applyNumberFormat="1" applyFill="1" applyBorder="1" applyAlignment="1">
      <alignment horizontal="center"/>
    </xf>
    <xf numFmtId="0" fontId="56" fillId="2" borderId="0" xfId="0" applyFont="1" applyFill="1" applyAlignment="1">
      <alignment horizontal="center"/>
    </xf>
    <xf numFmtId="0" fontId="56" fillId="2" borderId="0" xfId="0" applyFont="1" applyFill="1" applyBorder="1" applyAlignment="1">
      <alignment horizontal="center"/>
    </xf>
    <xf numFmtId="0" fontId="54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/>
    </xf>
    <xf numFmtId="0" fontId="55" fillId="2" borderId="0" xfId="0" applyFont="1" applyFill="1" applyAlignment="1">
      <alignment horizontal="center" vertical="center"/>
    </xf>
    <xf numFmtId="0" fontId="64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0" fillId="2" borderId="25" xfId="0" applyFont="1" applyFill="1" applyBorder="1" applyAlignment="1">
      <alignment horizontal="center" vertical="center" wrapText="1"/>
    </xf>
    <xf numFmtId="0" fontId="60" fillId="2" borderId="27" xfId="0" applyFont="1" applyFill="1" applyBorder="1" applyAlignment="1">
      <alignment horizontal="center" vertical="center" wrapText="1"/>
    </xf>
    <xf numFmtId="0" fontId="60" fillId="2" borderId="26" xfId="0" applyFont="1" applyFill="1" applyBorder="1" applyAlignment="1">
      <alignment horizontal="center" vertical="center" wrapText="1"/>
    </xf>
    <xf numFmtId="0" fontId="56" fillId="2" borderId="9" xfId="0" applyFon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 vertical="center"/>
    </xf>
    <xf numFmtId="14" fontId="0" fillId="2" borderId="25" xfId="0" applyNumberFormat="1" applyFill="1" applyBorder="1" applyAlignment="1">
      <alignment horizontal="center" vertical="center"/>
    </xf>
    <xf numFmtId="0" fontId="61" fillId="2" borderId="0" xfId="0" applyFont="1" applyFill="1" applyAlignment="1">
      <alignment horizontal="center" vertical="center" wrapText="1"/>
    </xf>
    <xf numFmtId="0" fontId="6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2" fillId="0" borderId="4" xfId="0" applyNumberFormat="1" applyFont="1" applyBorder="1" applyProtection="1">
      <protection hidden="1"/>
    </xf>
    <xf numFmtId="0" fontId="52" fillId="0" borderId="0" xfId="0" applyNumberFormat="1" applyFont="1" applyBorder="1" applyAlignment="1" applyProtection="1">
      <alignment horizontal="left"/>
      <protection hidden="1"/>
    </xf>
    <xf numFmtId="0" fontId="15" fillId="0" borderId="0" xfId="0" applyNumberFormat="1" applyFont="1" applyBorder="1" applyAlignment="1" applyProtection="1">
      <alignment horizontal="center"/>
      <protection hidden="1"/>
    </xf>
    <xf numFmtId="0" fontId="15" fillId="0" borderId="0" xfId="0" applyNumberFormat="1" applyFont="1" applyBorder="1" applyProtection="1">
      <protection hidden="1"/>
    </xf>
    <xf numFmtId="0" fontId="0" fillId="0" borderId="0" xfId="0" applyNumberFormat="1"/>
    <xf numFmtId="0" fontId="52" fillId="0" borderId="0" xfId="0" applyNumberFormat="1" applyFont="1" applyBorder="1" applyAlignment="1" applyProtection="1">
      <alignment horizontal="center"/>
      <protection hidden="1"/>
    </xf>
    <xf numFmtId="0" fontId="15" fillId="0" borderId="0" xfId="0" applyNumberFormat="1" applyFont="1" applyBorder="1" applyAlignment="1" applyProtection="1">
      <alignment horizontal="center"/>
      <protection hidden="1"/>
    </xf>
    <xf numFmtId="0" fontId="52" fillId="0" borderId="5" xfId="0" applyNumberFormat="1" applyFont="1" applyBorder="1" applyProtection="1">
      <protection hidden="1"/>
    </xf>
    <xf numFmtId="0" fontId="13" fillId="0" borderId="0" xfId="0" applyNumberFormat="1" applyFont="1" applyBorder="1" applyAlignment="1" applyProtection="1">
      <alignment horizontal="center"/>
      <protection hidden="1"/>
    </xf>
    <xf numFmtId="0" fontId="13" fillId="0" borderId="29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vertical="center"/>
      <protection hidden="1"/>
    </xf>
    <xf numFmtId="0" fontId="14" fillId="0" borderId="5" xfId="0" applyNumberFormat="1" applyFont="1" applyBorder="1" applyAlignment="1" applyProtection="1">
      <alignment vertical="center"/>
      <protection hidden="1"/>
    </xf>
    <xf numFmtId="0" fontId="13" fillId="0" borderId="0" xfId="0" applyNumberFormat="1" applyFont="1" applyBorder="1" applyProtection="1">
      <protection hidden="1"/>
    </xf>
    <xf numFmtId="0" fontId="14" fillId="0" borderId="0" xfId="0" applyNumberFormat="1" applyFont="1" applyBorder="1" applyAlignment="1" applyProtection="1">
      <alignment horizontal="center" vertical="top"/>
      <protection hidden="1"/>
    </xf>
    <xf numFmtId="0" fontId="14" fillId="0" borderId="0" xfId="0" applyNumberFormat="1" applyFont="1" applyBorder="1" applyProtection="1">
      <protection locked="0"/>
    </xf>
    <xf numFmtId="0" fontId="21" fillId="0" borderId="46" xfId="0" applyNumberFormat="1" applyFont="1" applyBorder="1" applyProtection="1">
      <protection hidden="1"/>
    </xf>
    <xf numFmtId="0" fontId="14" fillId="0" borderId="46" xfId="0" applyNumberFormat="1" applyFont="1" applyBorder="1" applyProtection="1">
      <protection hidden="1"/>
    </xf>
    <xf numFmtId="0" fontId="13" fillId="0" borderId="46" xfId="0" applyNumberFormat="1" applyFont="1" applyBorder="1" applyAlignment="1" applyProtection="1">
      <alignment horizontal="left"/>
      <protection hidden="1"/>
    </xf>
    <xf numFmtId="0" fontId="13" fillId="0" borderId="46" xfId="0" applyNumberFormat="1" applyFont="1" applyBorder="1" applyAlignment="1" applyProtection="1">
      <alignment horizontal="center"/>
      <protection hidden="1"/>
    </xf>
    <xf numFmtId="0" fontId="14" fillId="0" borderId="47" xfId="0" applyNumberFormat="1" applyFont="1" applyBorder="1" applyProtection="1">
      <protection hidden="1"/>
    </xf>
    <xf numFmtId="0" fontId="14" fillId="4" borderId="49" xfId="0" applyNumberFormat="1" applyFont="1" applyFill="1" applyBorder="1" applyAlignment="1" applyProtection="1">
      <alignment horizontal="left"/>
      <protection locked="0"/>
    </xf>
    <xf numFmtId="0" fontId="34" fillId="4" borderId="29" xfId="0" applyNumberFormat="1" applyFont="1" applyFill="1" applyBorder="1" applyAlignment="1" applyProtection="1">
      <alignment horizontal="left" vertical="top"/>
      <protection hidden="1"/>
    </xf>
    <xf numFmtId="0" fontId="34" fillId="4" borderId="48" xfId="0" applyNumberFormat="1" applyFont="1" applyFill="1" applyBorder="1" applyAlignment="1" applyProtection="1">
      <alignment horizontal="left" vertical="top"/>
      <protection hidden="1"/>
    </xf>
    <xf numFmtId="1" fontId="13" fillId="0" borderId="0" xfId="0" applyNumberFormat="1" applyFont="1" applyBorder="1" applyAlignment="1" applyProtection="1">
      <alignment horizontal="center"/>
      <protection hidden="1"/>
    </xf>
    <xf numFmtId="1" fontId="13" fillId="0" borderId="29" xfId="0" applyNumberFormat="1" applyFont="1" applyBorder="1" applyAlignment="1" applyProtection="1">
      <alignment horizontal="center"/>
      <protection hidden="1"/>
    </xf>
    <xf numFmtId="1" fontId="13" fillId="0" borderId="29" xfId="0" applyNumberFormat="1" applyFont="1" applyBorder="1" applyAlignment="1" applyProtection="1">
      <alignment horizontal="center"/>
      <protection hidden="1"/>
    </xf>
    <xf numFmtId="49" fontId="21" fillId="0" borderId="0" xfId="0" applyNumberFormat="1" applyFont="1" applyBorder="1" applyProtection="1">
      <protection locked="0"/>
    </xf>
    <xf numFmtId="49" fontId="13" fillId="0" borderId="29" xfId="0" applyNumberFormat="1" applyFont="1" applyBorder="1" applyAlignment="1" applyProtection="1">
      <alignment horizontal="left"/>
      <protection hidden="1"/>
    </xf>
    <xf numFmtId="0" fontId="34" fillId="4" borderId="0" xfId="0" applyNumberFormat="1" applyFont="1" applyFill="1" applyBorder="1" applyAlignment="1" applyProtection="1">
      <alignment horizontal="left" vertical="top"/>
      <protection hidden="1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0" fillId="2" borderId="25" xfId="0" applyNumberFormat="1" applyFill="1" applyBorder="1" applyAlignment="1">
      <alignment horizontal="center"/>
    </xf>
    <xf numFmtId="0" fontId="0" fillId="2" borderId="27" xfId="0" applyNumberForma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0" fontId="0" fillId="2" borderId="0" xfId="0" applyNumberFormat="1" applyFill="1" applyBorder="1" applyAlignment="1"/>
    <xf numFmtId="0" fontId="0" fillId="2" borderId="14" xfId="0" applyNumberFormat="1" applyFill="1" applyBorder="1" applyAlignment="1">
      <alignment horizontal="center"/>
    </xf>
    <xf numFmtId="0" fontId="0" fillId="2" borderId="0" xfId="0" applyNumberFormat="1" applyFill="1"/>
    <xf numFmtId="0" fontId="40" fillId="2" borderId="0" xfId="0" applyNumberFormat="1" applyFont="1" applyFill="1"/>
    <xf numFmtId="0" fontId="55" fillId="2" borderId="0" xfId="0" applyNumberFormat="1" applyFont="1" applyFill="1"/>
    <xf numFmtId="0" fontId="0" fillId="2" borderId="0" xfId="0" applyNumberFormat="1" applyFill="1" applyAlignment="1"/>
    <xf numFmtId="0" fontId="56" fillId="2" borderId="0" xfId="0" applyNumberFormat="1" applyFont="1" applyFill="1" applyAlignment="1">
      <alignment horizontal="center"/>
    </xf>
    <xf numFmtId="0" fontId="56" fillId="2" borderId="0" xfId="0" applyNumberFormat="1" applyFont="1" applyFill="1" applyAlignment="1"/>
    <xf numFmtId="0" fontId="56" fillId="2" borderId="0" xfId="0" applyNumberFormat="1" applyFont="1" applyFill="1" applyBorder="1" applyAlignment="1">
      <alignment horizontal="center"/>
    </xf>
    <xf numFmtId="0" fontId="57" fillId="2" borderId="9" xfId="0" applyNumberFormat="1" applyFont="1" applyFill="1" applyBorder="1" applyAlignment="1">
      <alignment horizontal="center"/>
    </xf>
    <xf numFmtId="0" fontId="58" fillId="2" borderId="0" xfId="0" applyNumberFormat="1" applyFont="1" applyFill="1" applyAlignment="1">
      <alignment horizont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justify" vertical="center" wrapText="1"/>
    </xf>
    <xf numFmtId="0" fontId="0" fillId="2" borderId="14" xfId="0" applyNumberFormat="1" applyFill="1" applyBorder="1" applyAlignment="1"/>
    <xf numFmtId="0" fontId="0" fillId="2" borderId="14" xfId="0" applyNumberFormat="1" applyFill="1" applyBorder="1"/>
    <xf numFmtId="0" fontId="24" fillId="2" borderId="25" xfId="0" applyNumberFormat="1" applyFont="1" applyFill="1" applyBorder="1" applyAlignment="1">
      <alignment horizontal="center" vertical="center"/>
    </xf>
    <xf numFmtId="0" fontId="24" fillId="2" borderId="26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vertical="center"/>
    </xf>
    <xf numFmtId="0" fontId="24" fillId="2" borderId="27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justify" vertical="center" wrapText="1"/>
    </xf>
    <xf numFmtId="0" fontId="0" fillId="2" borderId="0" xfId="0" applyNumberFormat="1" applyFill="1" applyAlignment="1">
      <alignment horizontal="left"/>
    </xf>
    <xf numFmtId="0" fontId="0" fillId="2" borderId="0" xfId="0" applyNumberFormat="1" applyFill="1" applyBorder="1" applyAlignment="1">
      <alignment horizontal="center"/>
    </xf>
    <xf numFmtId="0" fontId="0" fillId="2" borderId="43" xfId="0" applyNumberFormat="1" applyFill="1" applyBorder="1" applyAlignment="1"/>
    <xf numFmtId="0" fontId="0" fillId="2" borderId="29" xfId="0" applyNumberFormat="1" applyFill="1" applyBorder="1" applyAlignment="1"/>
    <xf numFmtId="0" fontId="0" fillId="2" borderId="29" xfId="0" applyNumberFormat="1" applyFill="1" applyBorder="1"/>
    <xf numFmtId="0" fontId="0" fillId="2" borderId="1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 applyAlignment="1">
      <alignment horizontal="center"/>
    </xf>
    <xf numFmtId="0" fontId="0" fillId="2" borderId="3" xfId="0" applyNumberFormat="1" applyFill="1" applyBorder="1"/>
    <xf numFmtId="0" fontId="0" fillId="2" borderId="4" xfId="0" applyNumberFormat="1" applyFill="1" applyBorder="1" applyAlignment="1">
      <alignment horizontal="justify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2" borderId="14" xfId="0" applyNumberFormat="1" applyFill="1" applyBorder="1" applyAlignment="1">
      <alignment vertical="center" wrapText="1"/>
    </xf>
    <xf numFmtId="0" fontId="0" fillId="2" borderId="5" xfId="0" applyNumberFormat="1" applyFill="1" applyBorder="1"/>
    <xf numFmtId="0" fontId="0" fillId="2" borderId="8" xfId="0" applyNumberFormat="1" applyFill="1" applyBorder="1" applyAlignment="1">
      <alignment horizontal="justify" vertical="center" wrapText="1"/>
    </xf>
    <xf numFmtId="0" fontId="0" fillId="2" borderId="9" xfId="0" applyNumberFormat="1" applyFill="1" applyBorder="1" applyAlignment="1">
      <alignment horizontal="justify" vertical="center" wrapText="1"/>
    </xf>
    <xf numFmtId="0" fontId="0" fillId="2" borderId="9" xfId="0" applyNumberFormat="1" applyFill="1" applyBorder="1" applyAlignment="1">
      <alignment vertical="center" wrapText="1"/>
    </xf>
    <xf numFmtId="0" fontId="0" fillId="2" borderId="10" xfId="0" applyNumberFormat="1" applyFill="1" applyBorder="1"/>
    <xf numFmtId="0" fontId="24" fillId="2" borderId="0" xfId="0" applyNumberFormat="1" applyFont="1" applyFill="1" applyBorder="1" applyAlignment="1">
      <alignment horizontal="center"/>
    </xf>
    <xf numFmtId="0" fontId="24" fillId="2" borderId="9" xfId="0" applyNumberFormat="1" applyFont="1" applyFill="1" applyBorder="1" applyAlignment="1">
      <alignment horizontal="center"/>
    </xf>
    <xf numFmtId="0" fontId="59" fillId="2" borderId="0" xfId="0" applyNumberFormat="1" applyFont="1" applyFill="1" applyAlignment="1">
      <alignment horizontal="center" wrapText="1"/>
    </xf>
    <xf numFmtId="0" fontId="59" fillId="2" borderId="5" xfId="0" applyNumberFormat="1" applyFont="1" applyFill="1" applyBorder="1" applyAlignment="1">
      <alignment horizontal="center" wrapText="1"/>
    </xf>
    <xf numFmtId="0" fontId="0" fillId="2" borderId="9" xfId="0" applyNumberFormat="1" applyFill="1" applyBorder="1"/>
    <xf numFmtId="0" fontId="0" fillId="2" borderId="50" xfId="0" applyNumberFormat="1" applyFill="1" applyBorder="1"/>
    <xf numFmtId="0" fontId="0" fillId="2" borderId="0" xfId="0" applyNumberFormat="1" applyFill="1" applyAlignment="1">
      <alignment horizontal="center" vertical="center"/>
    </xf>
    <xf numFmtId="49" fontId="0" fillId="2" borderId="14" xfId="0" applyNumberFormat="1" applyFill="1" applyBorder="1" applyAlignment="1">
      <alignment horizontal="center"/>
    </xf>
    <xf numFmtId="49" fontId="59" fillId="2" borderId="1" xfId="0" applyNumberFormat="1" applyFont="1" applyFill="1" applyBorder="1" applyAlignment="1">
      <alignment horizontal="center" vertical="center" wrapText="1"/>
    </xf>
    <xf numFmtId="0" fontId="59" fillId="2" borderId="2" xfId="0" applyNumberFormat="1" applyFont="1" applyFill="1" applyBorder="1" applyAlignment="1">
      <alignment horizontal="center" vertical="center" wrapText="1"/>
    </xf>
    <xf numFmtId="0" fontId="59" fillId="2" borderId="3" xfId="0" applyNumberFormat="1" applyFont="1" applyFill="1" applyBorder="1" applyAlignment="1">
      <alignment horizontal="center" vertical="center" wrapText="1"/>
    </xf>
    <xf numFmtId="0" fontId="59" fillId="2" borderId="8" xfId="0" applyNumberFormat="1" applyFont="1" applyFill="1" applyBorder="1" applyAlignment="1">
      <alignment horizontal="center" vertical="center" wrapText="1"/>
    </xf>
    <xf numFmtId="0" fontId="59" fillId="2" borderId="9" xfId="0" applyNumberFormat="1" applyFont="1" applyFill="1" applyBorder="1" applyAlignment="1">
      <alignment horizontal="center" vertical="center" wrapText="1"/>
    </xf>
    <xf numFmtId="0" fontId="59" fillId="2" borderId="10" xfId="0" applyNumberFormat="1" applyFont="1" applyFill="1" applyBorder="1" applyAlignment="1">
      <alignment horizontal="center" vertical="center" wrapText="1"/>
    </xf>
    <xf numFmtId="0" fontId="0" fillId="2" borderId="27" xfId="0" applyNumberFormat="1" applyFill="1" applyBorder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0" fontId="1" fillId="2" borderId="0" xfId="1" applyNumberFormat="1" applyFill="1" applyAlignment="1" applyProtection="1">
      <alignment horizontal="center" vertical="center"/>
    </xf>
    <xf numFmtId="14" fontId="6" fillId="3" borderId="0" xfId="1" applyNumberFormat="1" applyFont="1" applyFill="1" applyBorder="1" applyAlignment="1" applyProtection="1">
      <alignment horizontal="left" vertical="center"/>
      <protection locked="0" hidden="1"/>
    </xf>
    <xf numFmtId="0" fontId="6" fillId="3" borderId="0" xfId="1" applyNumberFormat="1" applyFont="1" applyFill="1" applyBorder="1" applyAlignment="1" applyProtection="1">
      <alignment horizontal="left"/>
      <protection hidden="1"/>
    </xf>
    <xf numFmtId="0" fontId="0" fillId="0" borderId="9" xfId="0" applyBorder="1" applyAlignment="1">
      <alignment horizontal="center"/>
    </xf>
    <xf numFmtId="0" fontId="6" fillId="0" borderId="0" xfId="0" applyFont="1" applyBorder="1" applyAlignment="1" applyProtection="1">
      <alignment horizontal="center"/>
      <protection hidden="1"/>
    </xf>
    <xf numFmtId="0" fontId="38" fillId="0" borderId="0" xfId="0" applyFont="1" applyBorder="1" applyAlignment="1"/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4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left"/>
      <protection hidden="1"/>
    </xf>
    <xf numFmtId="0" fontId="6" fillId="0" borderId="0" xfId="0" applyNumberFormat="1" applyFont="1" applyBorder="1" applyAlignment="1" applyProtection="1">
      <protection hidden="1"/>
    </xf>
    <xf numFmtId="0" fontId="4" fillId="0" borderId="0" xfId="0" applyNumberFormat="1" applyFont="1" applyBorder="1" applyAlignment="1" applyProtection="1">
      <alignment horizontal="center"/>
      <protection locked="0" hidden="1"/>
    </xf>
    <xf numFmtId="0" fontId="10" fillId="0" borderId="0" xfId="0" applyNumberFormat="1" applyFont="1" applyBorder="1" applyProtection="1"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left"/>
      <protection hidden="1"/>
    </xf>
    <xf numFmtId="0" fontId="6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right"/>
      <protection hidden="1"/>
    </xf>
    <xf numFmtId="0" fontId="0" fillId="0" borderId="51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4" fillId="0" borderId="0" xfId="0" applyNumberFormat="1" applyFont="1" applyBorder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right"/>
      <protection hidden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1</xdr:row>
      <xdr:rowOff>213360</xdr:rowOff>
    </xdr:from>
    <xdr:to>
      <xdr:col>2</xdr:col>
      <xdr:colOff>664508</xdr:colOff>
      <xdr:row>5</xdr:row>
      <xdr:rowOff>99060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" y="384810"/>
          <a:ext cx="1247438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</xdr:colOff>
      <xdr:row>1</xdr:row>
      <xdr:rowOff>213360</xdr:rowOff>
    </xdr:from>
    <xdr:to>
      <xdr:col>2</xdr:col>
      <xdr:colOff>664508</xdr:colOff>
      <xdr:row>5</xdr:row>
      <xdr:rowOff>99060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" y="384810"/>
          <a:ext cx="1247438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</xdr:colOff>
      <xdr:row>1</xdr:row>
      <xdr:rowOff>213360</xdr:rowOff>
    </xdr:from>
    <xdr:to>
      <xdr:col>2</xdr:col>
      <xdr:colOff>664508</xdr:colOff>
      <xdr:row>5</xdr:row>
      <xdr:rowOff>99060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" y="384810"/>
          <a:ext cx="1247438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</xdr:colOff>
      <xdr:row>1</xdr:row>
      <xdr:rowOff>213360</xdr:rowOff>
    </xdr:from>
    <xdr:to>
      <xdr:col>2</xdr:col>
      <xdr:colOff>664508</xdr:colOff>
      <xdr:row>5</xdr:row>
      <xdr:rowOff>99060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" y="384810"/>
          <a:ext cx="1247438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</xdr:colOff>
      <xdr:row>1</xdr:row>
      <xdr:rowOff>213360</xdr:rowOff>
    </xdr:from>
    <xdr:to>
      <xdr:col>2</xdr:col>
      <xdr:colOff>664508</xdr:colOff>
      <xdr:row>5</xdr:row>
      <xdr:rowOff>99060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" y="384810"/>
          <a:ext cx="1247438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</xdr:colOff>
      <xdr:row>1</xdr:row>
      <xdr:rowOff>213360</xdr:rowOff>
    </xdr:from>
    <xdr:to>
      <xdr:col>2</xdr:col>
      <xdr:colOff>664508</xdr:colOff>
      <xdr:row>5</xdr:row>
      <xdr:rowOff>99060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" y="384810"/>
          <a:ext cx="1247438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</xdr:colOff>
      <xdr:row>1</xdr:row>
      <xdr:rowOff>213360</xdr:rowOff>
    </xdr:from>
    <xdr:to>
      <xdr:col>2</xdr:col>
      <xdr:colOff>664508</xdr:colOff>
      <xdr:row>5</xdr:row>
      <xdr:rowOff>99060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" y="384810"/>
          <a:ext cx="1247438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133350</xdr:rowOff>
    </xdr:from>
    <xdr:to>
      <xdr:col>2</xdr:col>
      <xdr:colOff>38100</xdr:colOff>
      <xdr:row>8</xdr:row>
      <xdr:rowOff>161925</xdr:rowOff>
    </xdr:to>
    <xdr:sp macro="" textlink="">
      <xdr:nvSpPr>
        <xdr:cNvPr id="2" name="Freccia in giù 1"/>
        <xdr:cNvSpPr/>
      </xdr:nvSpPr>
      <xdr:spPr>
        <a:xfrm>
          <a:off x="619125" y="723900"/>
          <a:ext cx="657225" cy="1000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352425</xdr:colOff>
      <xdr:row>5</xdr:row>
      <xdr:rowOff>152400</xdr:rowOff>
    </xdr:from>
    <xdr:to>
      <xdr:col>8</xdr:col>
      <xdr:colOff>1009650</xdr:colOff>
      <xdr:row>8</xdr:row>
      <xdr:rowOff>85725</xdr:rowOff>
    </xdr:to>
    <xdr:sp macro="" textlink="">
      <xdr:nvSpPr>
        <xdr:cNvPr id="3" name="Freccia in giù 2"/>
        <xdr:cNvSpPr/>
      </xdr:nvSpPr>
      <xdr:spPr>
        <a:xfrm>
          <a:off x="8086725" y="1143000"/>
          <a:ext cx="657225" cy="504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579783</xdr:colOff>
      <xdr:row>0</xdr:row>
      <xdr:rowOff>94201</xdr:rowOff>
    </xdr:from>
    <xdr:to>
      <xdr:col>3</xdr:col>
      <xdr:colOff>424070</xdr:colOff>
      <xdr:row>3</xdr:row>
      <xdr:rowOff>121368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83" y="94201"/>
          <a:ext cx="1144657" cy="689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27940</xdr:rowOff>
    </xdr:from>
    <xdr:to>
      <xdr:col>3</xdr:col>
      <xdr:colOff>647700</xdr:colOff>
      <xdr:row>4</xdr:row>
      <xdr:rowOff>96520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9700" y="256540"/>
          <a:ext cx="1143000" cy="687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66675</xdr:rowOff>
    </xdr:from>
    <xdr:to>
      <xdr:col>1</xdr:col>
      <xdr:colOff>304800</xdr:colOff>
      <xdr:row>2</xdr:row>
      <xdr:rowOff>9525</xdr:rowOff>
    </xdr:to>
    <xdr:pic>
      <xdr:nvPicPr>
        <xdr:cNvPr id="3" name="Picture 8" descr="fc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675"/>
          <a:ext cx="6381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0</xdr:row>
          <xdr:rowOff>28575</xdr:rowOff>
        </xdr:from>
        <xdr:to>
          <xdr:col>13</xdr:col>
          <xdr:colOff>323850</xdr:colOff>
          <xdr:row>2</xdr:row>
          <xdr:rowOff>85725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50000"/>
              </a:srgbClr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1</xdr:row>
      <xdr:rowOff>27940</xdr:rowOff>
    </xdr:from>
    <xdr:to>
      <xdr:col>4</xdr:col>
      <xdr:colOff>723900</xdr:colOff>
      <xdr:row>4</xdr:row>
      <xdr:rowOff>96520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9700" y="256540"/>
          <a:ext cx="1143000" cy="687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38100</xdr:rowOff>
    </xdr:from>
    <xdr:to>
      <xdr:col>3</xdr:col>
      <xdr:colOff>228600</xdr:colOff>
      <xdr:row>2</xdr:row>
      <xdr:rowOff>28575</xdr:rowOff>
    </xdr:to>
    <xdr:pic>
      <xdr:nvPicPr>
        <xdr:cNvPr id="2" name="Picture 4" descr="fc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100"/>
          <a:ext cx="6477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0</xdr:row>
          <xdr:rowOff>28575</xdr:rowOff>
        </xdr:from>
        <xdr:to>
          <xdr:col>13</xdr:col>
          <xdr:colOff>361950</xdr:colOff>
          <xdr:row>2</xdr:row>
          <xdr:rowOff>171450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50000"/>
              </a:srgbClr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223403</xdr:colOff>
      <xdr:row>1</xdr:row>
      <xdr:rowOff>297873</xdr:rowOff>
    </xdr:from>
    <xdr:to>
      <xdr:col>3</xdr:col>
      <xdr:colOff>573741</xdr:colOff>
      <xdr:row>2</xdr:row>
      <xdr:rowOff>329045</xdr:rowOff>
    </xdr:to>
    <xdr:pic>
      <xdr:nvPicPr>
        <xdr:cNvPr id="2" name="Picture 4" descr="fc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221" y="436418"/>
          <a:ext cx="1770429" cy="741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0</xdr:row>
          <xdr:rowOff>28575</xdr:rowOff>
        </xdr:from>
        <xdr:to>
          <xdr:col>13</xdr:col>
          <xdr:colOff>361950</xdr:colOff>
          <xdr:row>1</xdr:row>
          <xdr:rowOff>371475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50000"/>
              </a:srgbClr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38100</xdr:rowOff>
    </xdr:from>
    <xdr:to>
      <xdr:col>1</xdr:col>
      <xdr:colOff>247650</xdr:colOff>
      <xdr:row>1</xdr:row>
      <xdr:rowOff>171450</xdr:rowOff>
    </xdr:to>
    <xdr:pic>
      <xdr:nvPicPr>
        <xdr:cNvPr id="2" name="Picture 2" descr="fc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638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0</xdr:row>
          <xdr:rowOff>76200</xdr:rowOff>
        </xdr:from>
        <xdr:to>
          <xdr:col>14</xdr:col>
          <xdr:colOff>219075</xdr:colOff>
          <xdr:row>2</xdr:row>
          <xdr:rowOff>114300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50000"/>
              </a:srgbClr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7</xdr:col>
      <xdr:colOff>161925</xdr:colOff>
      <xdr:row>3</xdr:row>
      <xdr:rowOff>41713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971675" cy="679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7</xdr:col>
      <xdr:colOff>228600</xdr:colOff>
      <xdr:row>3</xdr:row>
      <xdr:rowOff>41713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971675" cy="679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7</xdr:col>
      <xdr:colOff>228600</xdr:colOff>
      <xdr:row>3</xdr:row>
      <xdr:rowOff>41713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971675" cy="679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STA%20SAN%20GIOVANNI\2020\Gare%202020\Gara%20Master%2008-08\File%20x%20gara\Dati%20gara%2018-07%20sistemato%20re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ISTA%20SAN%20GIOVANNI/2020/Gare%202020/Software%20pista/Software%20per%20pista%20Omnium%20gara%20a%20punti%20pi&#249;%20gara%20a%20tem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ISTA%20SAN%20GIOVANNI/2020/Gare%202020/Software%20pista/Dati%20gara%2018-07%20sistemato%20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ARA"/>
      <sheetName val="Verbale Giuria"/>
      <sheetName val="Comunicato di Giuria Negativo"/>
      <sheetName val="Comunicato di Giuria Positivo"/>
      <sheetName val="ISCRITTI"/>
      <sheetName val="Class AL"/>
      <sheetName val="Class ES"/>
      <sheetName val="Class ED"/>
      <sheetName val="Class DA"/>
      <sheetName val="Class JU"/>
      <sheetName val="Class UN"/>
      <sheetName val="Mista JU UN"/>
      <sheetName val="Class ES (2)"/>
      <sheetName val="Class AL (2)"/>
      <sheetName val="JU"/>
      <sheetName val="ES"/>
      <sheetName val="Foglio5"/>
      <sheetName val="Foglio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ARA"/>
      <sheetName val="Distinta Regionale"/>
      <sheetName val="Importazione da excel federale"/>
      <sheetName val="ISCRITTI x giudici"/>
      <sheetName val="Prova a tempo"/>
      <sheetName val="Classifica prova a tempo"/>
      <sheetName val="Partenti I batt"/>
      <sheetName val="Partenti II batt"/>
      <sheetName val="Classifica I batt"/>
      <sheetName val="Classifica II batt"/>
      <sheetName val="Partenti Finale"/>
      <sheetName val="Classifica Finale"/>
      <sheetName val="Classifica Omnium"/>
      <sheetName val="Rapporto Medico"/>
      <sheetName val="Coppie"/>
      <sheetName val="Quartetti"/>
      <sheetName val="Rapporto Direttore di riunione"/>
      <sheetName val="Verbale Giuria"/>
      <sheetName val="Comunicato di Giuria Negativo"/>
      <sheetName val="Comunicato di Giuria Positivo"/>
      <sheetName val="Foglio di appoggio"/>
      <sheetName val="foglio di appoggio 2"/>
    </sheetNames>
    <sheetDataSet>
      <sheetData sheetId="0">
        <row r="5">
          <cell r="D5" t="str">
            <v>153961</v>
          </cell>
        </row>
        <row r="8">
          <cell r="E8" t="str">
            <v>ASD CICLISTICA TUTTI IN PISTA</v>
          </cell>
        </row>
        <row r="9">
          <cell r="E9" t="str">
            <v>S.Giovanni al Nat. (UD)</v>
          </cell>
        </row>
        <row r="10">
          <cell r="E10" t="str">
            <v>PISTA</v>
          </cell>
        </row>
      </sheetData>
      <sheetData sheetId="1"/>
      <sheetData sheetId="2"/>
      <sheetData sheetId="3">
        <row r="17">
          <cell r="B17">
            <v>1</v>
          </cell>
          <cell r="C17">
            <v>1</v>
          </cell>
          <cell r="D17">
            <v>1</v>
          </cell>
          <cell r="E17" t="str">
            <v>MONTANARI LORENZO</v>
          </cell>
          <cell r="F17" t="str">
            <v>AL</v>
          </cell>
          <cell r="G17" t="str">
            <v>970342Q</v>
          </cell>
          <cell r="H17" t="str">
            <v>A. D.PED. AZZURRO.RINASCITA</v>
          </cell>
          <cell r="I17" t="str">
            <v>07P0798</v>
          </cell>
        </row>
        <row r="18">
          <cell r="B18">
            <v>2</v>
          </cell>
          <cell r="C18">
            <v>2</v>
          </cell>
          <cell r="D18">
            <v>2</v>
          </cell>
          <cell r="E18" t="str">
            <v>FIORENTINI FILIPPO</v>
          </cell>
          <cell r="F18" t="str">
            <v>AL</v>
          </cell>
          <cell r="G18" t="str">
            <v>974697V</v>
          </cell>
          <cell r="H18" t="str">
            <v>A. D.PED. AZZURRO.RINASCITA</v>
          </cell>
          <cell r="I18" t="str">
            <v>07P0798</v>
          </cell>
        </row>
        <row r="19">
          <cell r="B19">
            <v>3</v>
          </cell>
          <cell r="C19">
            <v>3</v>
          </cell>
          <cell r="D19">
            <v>3</v>
          </cell>
          <cell r="E19" t="str">
            <v>MARCON MATTIA</v>
          </cell>
          <cell r="F19" t="str">
            <v>AL</v>
          </cell>
          <cell r="G19" t="str">
            <v>A024991</v>
          </cell>
          <cell r="H19" t="str">
            <v>A.S.D SACILESE EURO 90 P3</v>
          </cell>
          <cell r="I19" t="str">
            <v>05P0049</v>
          </cell>
        </row>
        <row r="20">
          <cell r="B20">
            <v>4</v>
          </cell>
          <cell r="C20">
            <v>4</v>
          </cell>
          <cell r="D20">
            <v>4</v>
          </cell>
          <cell r="E20" t="str">
            <v>PESSOTTO ALESSANDRO</v>
          </cell>
          <cell r="F20" t="str">
            <v>AL</v>
          </cell>
          <cell r="G20" t="str">
            <v>A025004</v>
          </cell>
          <cell r="H20" t="str">
            <v>A.S.D SACILESE EURO 90 P3</v>
          </cell>
          <cell r="I20" t="str">
            <v>05P0049</v>
          </cell>
        </row>
        <row r="21">
          <cell r="B21">
            <v>5</v>
          </cell>
          <cell r="C21">
            <v>5</v>
          </cell>
          <cell r="D21">
            <v>5</v>
          </cell>
          <cell r="E21" t="str">
            <v>SIMONITTO LUCA</v>
          </cell>
          <cell r="F21" t="str">
            <v>AL</v>
          </cell>
          <cell r="G21" t="str">
            <v>A028280</v>
          </cell>
          <cell r="H21" t="str">
            <v>A.S.D SACILESE EURO 90 P3</v>
          </cell>
          <cell r="I21" t="str">
            <v>05P0049</v>
          </cell>
        </row>
        <row r="22">
          <cell r="B22">
            <v>6</v>
          </cell>
          <cell r="C22">
            <v>6</v>
          </cell>
          <cell r="D22">
            <v>6</v>
          </cell>
          <cell r="E22" t="str">
            <v>ARCANGELI VITTORIO</v>
          </cell>
          <cell r="F22" t="str">
            <v>AL</v>
          </cell>
          <cell r="G22" t="str">
            <v>723324S</v>
          </cell>
          <cell r="H22" t="str">
            <v>ASD SCUOLA CICLISMO SENZA CONFINI</v>
          </cell>
          <cell r="I22" t="str">
            <v>05R0773</v>
          </cell>
        </row>
        <row r="23">
          <cell r="B23">
            <v>7</v>
          </cell>
          <cell r="C23">
            <v>7</v>
          </cell>
          <cell r="D23">
            <v>7</v>
          </cell>
          <cell r="E23" t="str">
            <v>FRANZOI JACOPO</v>
          </cell>
          <cell r="F23" t="str">
            <v>AL</v>
          </cell>
          <cell r="G23" t="str">
            <v>A008255</v>
          </cell>
          <cell r="H23" t="str">
            <v>BANNIA ASS.SPORT.DILETT.</v>
          </cell>
          <cell r="I23" t="str">
            <v>05P0602</v>
          </cell>
        </row>
        <row r="24">
          <cell r="B24">
            <v>8</v>
          </cell>
          <cell r="C24">
            <v>8</v>
          </cell>
          <cell r="D24">
            <v>8</v>
          </cell>
          <cell r="E24" t="str">
            <v>MISSANA GIOVANNI</v>
          </cell>
          <cell r="F24" t="str">
            <v>AL</v>
          </cell>
          <cell r="G24" t="str">
            <v>A059392</v>
          </cell>
          <cell r="H24" t="str">
            <v>BANNIA ASS.SPORT.DILETT.</v>
          </cell>
          <cell r="I24" t="str">
            <v>05P0602</v>
          </cell>
        </row>
        <row r="25">
          <cell r="B25">
            <v>9</v>
          </cell>
          <cell r="C25">
            <v>9</v>
          </cell>
          <cell r="D25">
            <v>9</v>
          </cell>
          <cell r="E25" t="str">
            <v>MILOSEVIC VLADIMIR</v>
          </cell>
          <cell r="F25" t="str">
            <v>AL</v>
          </cell>
          <cell r="G25" t="str">
            <v>712327S</v>
          </cell>
          <cell r="H25" t="str">
            <v>BORGO MOLINO RINASCITA ORMELLE</v>
          </cell>
          <cell r="I25" t="str">
            <v>03Y0161</v>
          </cell>
        </row>
        <row r="26">
          <cell r="B26">
            <v>10</v>
          </cell>
          <cell r="C26">
            <v>10</v>
          </cell>
          <cell r="D26">
            <v>10</v>
          </cell>
          <cell r="E26" t="str">
            <v>GOBBO ALESSANDRO</v>
          </cell>
          <cell r="F26" t="str">
            <v>AL</v>
          </cell>
          <cell r="G26" t="str">
            <v>798009P</v>
          </cell>
          <cell r="H26" t="str">
            <v>BORGO MOLINO RINASCITA ORMELLE</v>
          </cell>
          <cell r="I26" t="str">
            <v>03Y0161</v>
          </cell>
        </row>
        <row r="27">
          <cell r="B27">
            <v>11</v>
          </cell>
          <cell r="C27">
            <v>11</v>
          </cell>
          <cell r="D27">
            <v>11</v>
          </cell>
          <cell r="E27" t="str">
            <v>LIVIO TOMMASO</v>
          </cell>
          <cell r="F27" t="str">
            <v>AL</v>
          </cell>
          <cell r="G27" t="str">
            <v>A091029</v>
          </cell>
          <cell r="H27" t="str">
            <v>BORGO MOLINO RINASCITA ORMELLE</v>
          </cell>
          <cell r="I27" t="str">
            <v>03Y0161</v>
          </cell>
        </row>
        <row r="28">
          <cell r="B28">
            <v>12</v>
          </cell>
          <cell r="C28">
            <v>12</v>
          </cell>
          <cell r="D28">
            <v>12</v>
          </cell>
          <cell r="E28" t="str">
            <v>DI BERNARDO MARCO</v>
          </cell>
          <cell r="F28" t="str">
            <v>AL</v>
          </cell>
          <cell r="G28" t="str">
            <v>718026W</v>
          </cell>
          <cell r="H28" t="str">
            <v>BORGO MOLINO-RINASCITA FRIULI</v>
          </cell>
          <cell r="I28" t="str">
            <v>05U0536</v>
          </cell>
        </row>
        <row r="29">
          <cell r="B29">
            <v>13</v>
          </cell>
          <cell r="C29">
            <v>13</v>
          </cell>
          <cell r="D29">
            <v>13</v>
          </cell>
          <cell r="E29" t="str">
            <v>VARUTTI LIVIO</v>
          </cell>
          <cell r="F29" t="str">
            <v>AL</v>
          </cell>
          <cell r="G29" t="str">
            <v>A036566</v>
          </cell>
          <cell r="H29" t="str">
            <v>BORGO MOLINO-RINASCITA FRIULI</v>
          </cell>
          <cell r="I29" t="str">
            <v>05U0536</v>
          </cell>
        </row>
        <row r="30">
          <cell r="B30">
            <v>14</v>
          </cell>
          <cell r="C30">
            <v>14</v>
          </cell>
          <cell r="D30">
            <v>14</v>
          </cell>
          <cell r="E30" t="str">
            <v>BULDRINI MANUEL</v>
          </cell>
          <cell r="F30" t="str">
            <v>AL</v>
          </cell>
          <cell r="G30" t="str">
            <v>717087K</v>
          </cell>
          <cell r="H30" t="str">
            <v>EUROBIKE RICCIONE</v>
          </cell>
          <cell r="I30" t="str">
            <v>07H1859</v>
          </cell>
        </row>
        <row r="31">
          <cell r="B31">
            <v>15</v>
          </cell>
          <cell r="C31">
            <v>15</v>
          </cell>
          <cell r="D31">
            <v>15</v>
          </cell>
          <cell r="E31" t="str">
            <v>CARLETTI MICHAEL</v>
          </cell>
          <cell r="F31" t="str">
            <v>AL</v>
          </cell>
          <cell r="G31" t="str">
            <v>777923Z</v>
          </cell>
          <cell r="H31" t="str">
            <v>EUROBIKE RICCIONE</v>
          </cell>
          <cell r="I31" t="str">
            <v>07H1859</v>
          </cell>
        </row>
        <row r="32">
          <cell r="B32">
            <v>16</v>
          </cell>
          <cell r="C32">
            <v>16</v>
          </cell>
          <cell r="D32">
            <v>16</v>
          </cell>
          <cell r="E32" t="str">
            <v>UBALDINI MATTEO</v>
          </cell>
          <cell r="F32" t="str">
            <v>AL</v>
          </cell>
          <cell r="G32" t="str">
            <v>804799A</v>
          </cell>
          <cell r="H32" t="str">
            <v>EUROBIKE RICCIONE</v>
          </cell>
          <cell r="I32" t="str">
            <v>07H1859</v>
          </cell>
        </row>
        <row r="33">
          <cell r="B33">
            <v>17</v>
          </cell>
          <cell r="C33">
            <v>17</v>
          </cell>
          <cell r="D33">
            <v>17</v>
          </cell>
          <cell r="E33" t="str">
            <v>VALENTINI MATTEO</v>
          </cell>
          <cell r="F33" t="str">
            <v>AL</v>
          </cell>
          <cell r="G33" t="str">
            <v>815665V</v>
          </cell>
          <cell r="H33" t="str">
            <v>EUROBIKE RICCIONE</v>
          </cell>
          <cell r="I33" t="str">
            <v>07H1859</v>
          </cell>
        </row>
        <row r="34">
          <cell r="B34">
            <v>18</v>
          </cell>
          <cell r="C34">
            <v>18</v>
          </cell>
          <cell r="D34">
            <v>18</v>
          </cell>
          <cell r="E34" t="str">
            <v>SARI SEBASTIANO</v>
          </cell>
          <cell r="F34" t="str">
            <v>AL</v>
          </cell>
          <cell r="G34" t="str">
            <v>797996Q</v>
          </cell>
          <cell r="H34" t="str">
            <v>GCD PEDALE MANZANESE</v>
          </cell>
          <cell r="I34" t="str">
            <v>05B0103</v>
          </cell>
        </row>
        <row r="35">
          <cell r="B35">
            <v>19</v>
          </cell>
          <cell r="C35">
            <v>19</v>
          </cell>
          <cell r="D35">
            <v>19</v>
          </cell>
          <cell r="E35" t="str">
            <v>ZAMPA FRANCESCO</v>
          </cell>
          <cell r="F35" t="str">
            <v>AL</v>
          </cell>
          <cell r="G35" t="str">
            <v>A147721</v>
          </cell>
          <cell r="H35" t="str">
            <v>GCD PEDALE MANZANESE</v>
          </cell>
          <cell r="I35" t="str">
            <v>05B0103</v>
          </cell>
        </row>
        <row r="36">
          <cell r="B36">
            <v>20</v>
          </cell>
          <cell r="C36">
            <v>20</v>
          </cell>
          <cell r="D36">
            <v>20</v>
          </cell>
          <cell r="E36" t="str">
            <v>DE ROSSI MARCO</v>
          </cell>
          <cell r="F36" t="str">
            <v>AL</v>
          </cell>
          <cell r="G36" t="str">
            <v>783420U</v>
          </cell>
          <cell r="H36" t="str">
            <v>INDUSTRIAL FORNITURE MORO-TRECIEFFE</v>
          </cell>
          <cell r="I36" t="str">
            <v>03C0245</v>
          </cell>
        </row>
        <row r="37">
          <cell r="B37">
            <v>21</v>
          </cell>
          <cell r="C37">
            <v>21</v>
          </cell>
          <cell r="D37">
            <v>21</v>
          </cell>
          <cell r="E37" t="str">
            <v>RISATO RICCARDO</v>
          </cell>
          <cell r="F37" t="str">
            <v>AL</v>
          </cell>
          <cell r="G37" t="str">
            <v>791461Z</v>
          </cell>
          <cell r="H37" t="str">
            <v>INDUSTRIAL FORNITURE MORO-TRECIEFFE</v>
          </cell>
          <cell r="I37" t="str">
            <v>03C0245</v>
          </cell>
        </row>
        <row r="38">
          <cell r="B38">
            <v>22</v>
          </cell>
          <cell r="C38">
            <v>22</v>
          </cell>
          <cell r="D38">
            <v>22</v>
          </cell>
          <cell r="E38" t="str">
            <v>RISATO DAMIANO</v>
          </cell>
          <cell r="F38" t="str">
            <v>AL</v>
          </cell>
          <cell r="G38" t="str">
            <v>802240K</v>
          </cell>
          <cell r="H38" t="str">
            <v>INDUSTRIAL FORNITURE MORO-TRECIEFFE</v>
          </cell>
          <cell r="I38" t="str">
            <v>03C0245</v>
          </cell>
        </row>
        <row r="39">
          <cell r="B39">
            <v>23</v>
          </cell>
          <cell r="C39">
            <v>23</v>
          </cell>
          <cell r="D39">
            <v>23</v>
          </cell>
          <cell r="E39" t="str">
            <v>LUISETTO JACOPO</v>
          </cell>
          <cell r="F39" t="str">
            <v>AL</v>
          </cell>
          <cell r="G39" t="str">
            <v>A059563</v>
          </cell>
          <cell r="H39" t="str">
            <v>INDUSTRIAL FORNITURE MORO-TRECIEFFE</v>
          </cell>
          <cell r="I39" t="str">
            <v>03C0245</v>
          </cell>
        </row>
        <row r="40">
          <cell r="B40">
            <v>24</v>
          </cell>
          <cell r="C40">
            <v>24</v>
          </cell>
          <cell r="D40">
            <v>24</v>
          </cell>
          <cell r="E40" t="str">
            <v>MESAGLIO TOMMASO</v>
          </cell>
          <cell r="F40" t="str">
            <v>AL</v>
          </cell>
          <cell r="G40" t="str">
            <v>721630F</v>
          </cell>
          <cell r="H40" t="str">
            <v>LIBERTAS CERESETTO</v>
          </cell>
          <cell r="I40" t="str">
            <v>05Q0070</v>
          </cell>
        </row>
        <row r="41">
          <cell r="B41">
            <v>25</v>
          </cell>
          <cell r="C41">
            <v>25</v>
          </cell>
          <cell r="D41">
            <v>25</v>
          </cell>
          <cell r="E41" t="str">
            <v>SBRIZZI MASSIMO</v>
          </cell>
          <cell r="F41" t="str">
            <v>AL</v>
          </cell>
          <cell r="G41" t="str">
            <v>825563R</v>
          </cell>
          <cell r="H41" t="str">
            <v>LIBERTAS CERESETTO</v>
          </cell>
          <cell r="I41" t="str">
            <v>05Q0070</v>
          </cell>
        </row>
        <row r="42">
          <cell r="B42">
            <v>26</v>
          </cell>
          <cell r="C42">
            <v>26</v>
          </cell>
          <cell r="D42">
            <v>26</v>
          </cell>
          <cell r="E42" t="str">
            <v>UNFER LORENZO</v>
          </cell>
          <cell r="F42" t="str">
            <v>AL</v>
          </cell>
          <cell r="G42" t="str">
            <v>999408E</v>
          </cell>
          <cell r="H42" t="str">
            <v>LIBERTAS CERESETTO</v>
          </cell>
          <cell r="I42" t="str">
            <v>05Q0070</v>
          </cell>
        </row>
        <row r="43">
          <cell r="B43">
            <v>27</v>
          </cell>
          <cell r="C43">
            <v>27</v>
          </cell>
          <cell r="D43">
            <v>27</v>
          </cell>
          <cell r="E43" t="str">
            <v>DE MONTE MATTEO</v>
          </cell>
          <cell r="F43" t="str">
            <v>AL</v>
          </cell>
          <cell r="G43" t="str">
            <v>A028277</v>
          </cell>
          <cell r="H43" t="str">
            <v>LIBERTAS CERESETTO</v>
          </cell>
          <cell r="I43" t="str">
            <v>05Q0070</v>
          </cell>
        </row>
        <row r="44">
          <cell r="B44">
            <v>28</v>
          </cell>
          <cell r="C44">
            <v>28</v>
          </cell>
          <cell r="D44">
            <v>28</v>
          </cell>
          <cell r="E44" t="str">
            <v>PIUZZI FABIO</v>
          </cell>
          <cell r="F44" t="str">
            <v>AL</v>
          </cell>
          <cell r="G44" t="str">
            <v>A040597</v>
          </cell>
          <cell r="H44" t="str">
            <v>LIBERTAS CERESETTO</v>
          </cell>
          <cell r="I44" t="str">
            <v>05Q0070</v>
          </cell>
        </row>
        <row r="45">
          <cell r="B45">
            <v>29</v>
          </cell>
          <cell r="C45">
            <v>29</v>
          </cell>
          <cell r="D45">
            <v>29</v>
          </cell>
          <cell r="E45" t="str">
            <v>BELLESE ELIA</v>
          </cell>
          <cell r="F45" t="str">
            <v>AL</v>
          </cell>
          <cell r="G45" t="str">
            <v>A064779</v>
          </cell>
          <cell r="H45" t="str">
            <v>LIBERTAS CERESETTO</v>
          </cell>
          <cell r="I45" t="str">
            <v>05Q0070</v>
          </cell>
        </row>
        <row r="46">
          <cell r="B46">
            <v>30</v>
          </cell>
          <cell r="C46">
            <v>30</v>
          </cell>
          <cell r="D46">
            <v>30</v>
          </cell>
          <cell r="E46" t="str">
            <v>PICCO LORENZO</v>
          </cell>
          <cell r="F46" t="str">
            <v>AL</v>
          </cell>
          <cell r="G46" t="str">
            <v>A098179</v>
          </cell>
          <cell r="H46" t="str">
            <v>LIBERTAS CERESETTO</v>
          </cell>
          <cell r="I46" t="str">
            <v>05Q0070</v>
          </cell>
        </row>
        <row r="47">
          <cell r="B47">
            <v>31</v>
          </cell>
          <cell r="C47">
            <v>31</v>
          </cell>
          <cell r="D47">
            <v>31</v>
          </cell>
          <cell r="E47" t="str">
            <v>LE BRUM MATTEO</v>
          </cell>
          <cell r="F47" t="str">
            <v>AL</v>
          </cell>
          <cell r="G47" t="str">
            <v>A146344</v>
          </cell>
          <cell r="H47" t="str">
            <v>LIBERTAS CERESETTO</v>
          </cell>
          <cell r="I47" t="str">
            <v>05Q0070</v>
          </cell>
        </row>
        <row r="48">
          <cell r="B48">
            <v>32</v>
          </cell>
          <cell r="C48">
            <v>32</v>
          </cell>
          <cell r="D48">
            <v>32</v>
          </cell>
          <cell r="E48" t="str">
            <v>VECCHIUTTI FRANCESCO</v>
          </cell>
          <cell r="F48" t="str">
            <v>AL</v>
          </cell>
          <cell r="G48" t="str">
            <v>A146345</v>
          </cell>
          <cell r="H48" t="str">
            <v>LIBERTAS CERESETTO</v>
          </cell>
          <cell r="I48" t="str">
            <v>05Q0070</v>
          </cell>
        </row>
        <row r="49">
          <cell r="B49">
            <v>33</v>
          </cell>
          <cell r="C49">
            <v>33</v>
          </cell>
          <cell r="D49">
            <v>33</v>
          </cell>
          <cell r="E49" t="str">
            <v>MORETUZZO DAVIDE</v>
          </cell>
          <cell r="F49" t="str">
            <v>AL</v>
          </cell>
          <cell r="G49" t="str">
            <v>A166191</v>
          </cell>
          <cell r="H49" t="str">
            <v>LIBERTAS CERESETTO</v>
          </cell>
          <cell r="I49" t="str">
            <v>05Q0070</v>
          </cell>
        </row>
        <row r="50">
          <cell r="B50">
            <v>34</v>
          </cell>
          <cell r="C50">
            <v>34</v>
          </cell>
          <cell r="D50">
            <v>34</v>
          </cell>
          <cell r="E50" t="str">
            <v>SHEHI DANIEL</v>
          </cell>
          <cell r="F50" t="str">
            <v>AL</v>
          </cell>
          <cell r="G50" t="str">
            <v>707327E</v>
          </cell>
          <cell r="H50" t="str">
            <v>MADIGNANESE CICLISMO A.S.D</v>
          </cell>
          <cell r="I50" t="str">
            <v>02R4467</v>
          </cell>
        </row>
        <row r="51">
          <cell r="B51">
            <v>35</v>
          </cell>
          <cell r="C51">
            <v>35</v>
          </cell>
          <cell r="D51">
            <v>35</v>
          </cell>
          <cell r="E51" t="str">
            <v>CASAGRANDE MICHELE</v>
          </cell>
          <cell r="F51" t="str">
            <v>AL</v>
          </cell>
          <cell r="G51" t="str">
            <v>794618H</v>
          </cell>
          <cell r="H51" t="str">
            <v>MADIGNANESE CICLISMO A.S.D</v>
          </cell>
          <cell r="I51" t="str">
            <v>02R4467</v>
          </cell>
        </row>
        <row r="52">
          <cell r="B52">
            <v>36</v>
          </cell>
          <cell r="C52">
            <v>36</v>
          </cell>
          <cell r="D52">
            <v>36</v>
          </cell>
          <cell r="E52" t="str">
            <v>RONCHINI ALESSANDRO</v>
          </cell>
          <cell r="F52" t="str">
            <v>AL</v>
          </cell>
          <cell r="G52" t="str">
            <v>A090084</v>
          </cell>
          <cell r="H52" t="str">
            <v>MADIGNANESE CICLISMO A.S.D</v>
          </cell>
          <cell r="I52" t="str">
            <v>02R4467</v>
          </cell>
        </row>
        <row r="53">
          <cell r="B53">
            <v>37</v>
          </cell>
          <cell r="C53">
            <v>37</v>
          </cell>
          <cell r="D53">
            <v>37</v>
          </cell>
          <cell r="E53" t="str">
            <v>ANNIBALLI LORENZO</v>
          </cell>
          <cell r="F53" t="str">
            <v>AL</v>
          </cell>
          <cell r="G53" t="str">
            <v>716029X</v>
          </cell>
          <cell r="H53" t="str">
            <v>POL. FIUMICINESE FA.I.T. ADRIATICA</v>
          </cell>
          <cell r="I53" t="str">
            <v>07Q0241</v>
          </cell>
        </row>
        <row r="54">
          <cell r="B54">
            <v>38</v>
          </cell>
          <cell r="C54">
            <v>38</v>
          </cell>
          <cell r="D54">
            <v>38</v>
          </cell>
          <cell r="E54" t="str">
            <v>SARAGONI GEREMIA</v>
          </cell>
          <cell r="F54" t="str">
            <v>AL</v>
          </cell>
          <cell r="G54" t="str">
            <v>A069582</v>
          </cell>
          <cell r="H54" t="str">
            <v>POL. FIUMICINESE FA.I.T. ADRIATICA</v>
          </cell>
          <cell r="I54" t="str">
            <v>07Q0241</v>
          </cell>
        </row>
        <row r="55">
          <cell r="B55">
            <v>39</v>
          </cell>
          <cell r="C55">
            <v>39</v>
          </cell>
          <cell r="D55">
            <v>39</v>
          </cell>
          <cell r="E55" t="str">
            <v>DANELUZZI MATTEO</v>
          </cell>
          <cell r="F55" t="str">
            <v>AL</v>
          </cell>
          <cell r="G55" t="str">
            <v>715509D</v>
          </cell>
          <cell r="H55" t="str">
            <v>S. C. FONTANAFREDDA</v>
          </cell>
          <cell r="I55" t="str">
            <v>05U0022</v>
          </cell>
        </row>
        <row r="56">
          <cell r="B56">
            <v>40</v>
          </cell>
          <cell r="C56">
            <v>40</v>
          </cell>
          <cell r="D56">
            <v>40</v>
          </cell>
          <cell r="E56" t="str">
            <v>MATTIA MARCO</v>
          </cell>
          <cell r="F56" t="str">
            <v>AL</v>
          </cell>
          <cell r="G56" t="str">
            <v>715735W</v>
          </cell>
          <cell r="H56" t="str">
            <v>S. C. FONTANAFREDDA</v>
          </cell>
          <cell r="I56" t="str">
            <v>05U0022</v>
          </cell>
        </row>
        <row r="57">
          <cell r="B57">
            <v>41</v>
          </cell>
          <cell r="C57">
            <v>41</v>
          </cell>
          <cell r="D57">
            <v>41</v>
          </cell>
          <cell r="E57" t="str">
            <v>ZANELLA FILIPPO</v>
          </cell>
          <cell r="F57" t="str">
            <v>AL</v>
          </cell>
          <cell r="G57" t="str">
            <v>803614X</v>
          </cell>
          <cell r="H57" t="str">
            <v>S. C. FONTANAFREDDA</v>
          </cell>
          <cell r="I57" t="str">
            <v>05U0022</v>
          </cell>
        </row>
        <row r="58">
          <cell r="B58">
            <v>42</v>
          </cell>
          <cell r="C58">
            <v>42</v>
          </cell>
          <cell r="D58">
            <v>42</v>
          </cell>
          <cell r="E58" t="str">
            <v>CANNIZZARO GIACOMO</v>
          </cell>
          <cell r="F58" t="str">
            <v>AL</v>
          </cell>
          <cell r="G58" t="str">
            <v>A008986</v>
          </cell>
          <cell r="H58" t="str">
            <v>S.C. TORRILE PR</v>
          </cell>
          <cell r="I58" t="str">
            <v>07S1285</v>
          </cell>
        </row>
        <row r="59">
          <cell r="B59">
            <v>43</v>
          </cell>
          <cell r="C59">
            <v>43</v>
          </cell>
          <cell r="D59">
            <v>43</v>
          </cell>
          <cell r="E59" t="str">
            <v>LORI RICCARDO</v>
          </cell>
          <cell r="F59" t="str">
            <v>AL</v>
          </cell>
          <cell r="G59" t="str">
            <v>A008992</v>
          </cell>
          <cell r="H59" t="str">
            <v>S.C. TORRILE PR</v>
          </cell>
          <cell r="I59" t="str">
            <v>07S1285</v>
          </cell>
        </row>
        <row r="60">
          <cell r="B60">
            <v>44</v>
          </cell>
          <cell r="C60">
            <v>44</v>
          </cell>
          <cell r="D60">
            <v>44</v>
          </cell>
          <cell r="E60" t="str">
            <v>BINDA LORENZO</v>
          </cell>
          <cell r="F60" t="str">
            <v>AL</v>
          </cell>
          <cell r="G60" t="str">
            <v>A024031</v>
          </cell>
          <cell r="H60" t="str">
            <v>S.C. TORRILE PR</v>
          </cell>
          <cell r="I60" t="str">
            <v>07S1285</v>
          </cell>
        </row>
        <row r="61">
          <cell r="B61">
            <v>45</v>
          </cell>
          <cell r="C61">
            <v>45</v>
          </cell>
          <cell r="D61">
            <v>45</v>
          </cell>
          <cell r="E61" t="str">
            <v>MAZZOLA GIOVANNI</v>
          </cell>
          <cell r="F61" t="str">
            <v>AL</v>
          </cell>
          <cell r="G61" t="str">
            <v>A041352</v>
          </cell>
          <cell r="H61" t="str">
            <v>S.C. TORRILE PR</v>
          </cell>
          <cell r="I61" t="str">
            <v>07S1285</v>
          </cell>
        </row>
        <row r="62">
          <cell r="B62">
            <v>46</v>
          </cell>
          <cell r="C62">
            <v>46</v>
          </cell>
          <cell r="D62">
            <v>46</v>
          </cell>
          <cell r="E62" t="str">
            <v>CAPUCCILLI CRISTIAN</v>
          </cell>
          <cell r="F62" t="str">
            <v>AL</v>
          </cell>
          <cell r="G62" t="str">
            <v>A066525</v>
          </cell>
          <cell r="H62" t="str">
            <v>S.C. TORRILE PR</v>
          </cell>
          <cell r="I62" t="str">
            <v>07S1285</v>
          </cell>
        </row>
        <row r="63">
          <cell r="B63">
            <v>47</v>
          </cell>
          <cell r="C63">
            <v>47</v>
          </cell>
          <cell r="D63">
            <v>47</v>
          </cell>
          <cell r="E63" t="str">
            <v>MANFREDI LUCA</v>
          </cell>
          <cell r="F63" t="str">
            <v>AL</v>
          </cell>
          <cell r="G63" t="str">
            <v>A072311</v>
          </cell>
          <cell r="H63" t="str">
            <v>S.C. TORRILE PR</v>
          </cell>
          <cell r="I63" t="str">
            <v>07S1285</v>
          </cell>
        </row>
        <row r="64">
          <cell r="B64">
            <v>48</v>
          </cell>
          <cell r="C64">
            <v>48</v>
          </cell>
          <cell r="D64">
            <v>48</v>
          </cell>
          <cell r="E64" t="str">
            <v>PEZZAROSSA GIOVANNI</v>
          </cell>
          <cell r="F64" t="str">
            <v>AL</v>
          </cell>
          <cell r="G64" t="str">
            <v>A186205</v>
          </cell>
          <cell r="H64" t="str">
            <v>S.C. TORRILE PR</v>
          </cell>
          <cell r="I64" t="str">
            <v>07S1285</v>
          </cell>
        </row>
        <row r="65">
          <cell r="B65">
            <v>49</v>
          </cell>
          <cell r="C65">
            <v>49</v>
          </cell>
          <cell r="D65">
            <v>49</v>
          </cell>
          <cell r="E65" t="str">
            <v>FONTANA ALESSANDRO</v>
          </cell>
          <cell r="F65" t="str">
            <v>AL</v>
          </cell>
          <cell r="G65" t="str">
            <v>792675G</v>
          </cell>
          <cell r="H65" t="str">
            <v>SANDRIGO BIKE</v>
          </cell>
          <cell r="I65" t="str">
            <v>03K3188</v>
          </cell>
        </row>
        <row r="66">
          <cell r="B66">
            <v>50</v>
          </cell>
          <cell r="C66">
            <v>50</v>
          </cell>
          <cell r="D66">
            <v>50</v>
          </cell>
          <cell r="E66" t="str">
            <v>ROMARE FRANCESCO</v>
          </cell>
          <cell r="F66" t="str">
            <v>AL</v>
          </cell>
          <cell r="G66" t="str">
            <v>A005880</v>
          </cell>
          <cell r="H66" t="str">
            <v>SANDRIGO BIKE</v>
          </cell>
          <cell r="I66" t="str">
            <v>03K3188</v>
          </cell>
        </row>
        <row r="67">
          <cell r="B67">
            <v>51</v>
          </cell>
          <cell r="C67">
            <v>51</v>
          </cell>
          <cell r="D67">
            <v>51</v>
          </cell>
          <cell r="E67" t="str">
            <v>MORELLO NICOLO'</v>
          </cell>
          <cell r="F67" t="str">
            <v>AL</v>
          </cell>
          <cell r="G67" t="str">
            <v>A062233</v>
          </cell>
          <cell r="H67" t="str">
            <v>SANDRIGO BIKE</v>
          </cell>
          <cell r="I67" t="str">
            <v>03K3188</v>
          </cell>
        </row>
        <row r="68">
          <cell r="B68">
            <v>52</v>
          </cell>
          <cell r="C68">
            <v>52</v>
          </cell>
          <cell r="D68">
            <v>52</v>
          </cell>
          <cell r="E68" t="str">
            <v>CITO SAMUEL</v>
          </cell>
          <cell r="F68" t="str">
            <v>AL</v>
          </cell>
          <cell r="G68" t="str">
            <v>A078071</v>
          </cell>
          <cell r="H68" t="str">
            <v>SANDRIGO BIKE</v>
          </cell>
          <cell r="I68" t="str">
            <v>03K3188</v>
          </cell>
        </row>
        <row r="69">
          <cell r="B69">
            <v>53</v>
          </cell>
          <cell r="C69">
            <v>53</v>
          </cell>
          <cell r="D69">
            <v>53</v>
          </cell>
          <cell r="E69" t="str">
            <v>CAPPELLOTTO FABIO</v>
          </cell>
          <cell r="F69" t="str">
            <v>AL</v>
          </cell>
          <cell r="G69" t="str">
            <v>A131132</v>
          </cell>
          <cell r="H69" t="str">
            <v>SANDRIGO BIKE</v>
          </cell>
          <cell r="I69" t="str">
            <v>03K3188</v>
          </cell>
        </row>
        <row r="70">
          <cell r="B70">
            <v>54</v>
          </cell>
          <cell r="C70">
            <v>54</v>
          </cell>
          <cell r="D70">
            <v>54</v>
          </cell>
          <cell r="E70" t="str">
            <v>BAZZAN GIANMATTEO</v>
          </cell>
          <cell r="F70" t="str">
            <v>AL</v>
          </cell>
          <cell r="G70" t="str">
            <v>A190987</v>
          </cell>
          <cell r="H70" t="str">
            <v>SANDRIGO BIKE</v>
          </cell>
          <cell r="I70" t="str">
            <v>03K3188</v>
          </cell>
        </row>
        <row r="71">
          <cell r="B71">
            <v>55</v>
          </cell>
          <cell r="C71">
            <v>55</v>
          </cell>
          <cell r="D71">
            <v>55</v>
          </cell>
          <cell r="E71" t="str">
            <v>PALETTI LUCA</v>
          </cell>
          <cell r="F71" t="str">
            <v>AL</v>
          </cell>
          <cell r="G71" t="str">
            <v>798848L</v>
          </cell>
          <cell r="H71" t="str">
            <v>TEAM CICLISTICO PALETTI</v>
          </cell>
          <cell r="I71" t="str">
            <v>07Y0369</v>
          </cell>
        </row>
        <row r="72">
          <cell r="B72">
            <v>56</v>
          </cell>
          <cell r="C72">
            <v>56</v>
          </cell>
          <cell r="D72">
            <v>56</v>
          </cell>
          <cell r="E72" t="str">
            <v>MORGANTE MARCO</v>
          </cell>
          <cell r="F72" t="str">
            <v>AL</v>
          </cell>
          <cell r="G72" t="str">
            <v>806366H</v>
          </cell>
          <cell r="H72" t="str">
            <v>TEAM CICLISTICO PALETTI</v>
          </cell>
          <cell r="I72" t="str">
            <v>07Y0369</v>
          </cell>
        </row>
        <row r="73">
          <cell r="B73">
            <v>57</v>
          </cell>
          <cell r="C73">
            <v>57</v>
          </cell>
          <cell r="D73">
            <v>57</v>
          </cell>
          <cell r="E73" t="str">
            <v>GIBELLINI MATTEO</v>
          </cell>
          <cell r="F73" t="str">
            <v>AL</v>
          </cell>
          <cell r="G73" t="str">
            <v>716492M</v>
          </cell>
          <cell r="H73" t="str">
            <v>U.S. CALCARA</v>
          </cell>
          <cell r="I73" t="str">
            <v>07Z0270</v>
          </cell>
        </row>
        <row r="74">
          <cell r="B74">
            <v>58</v>
          </cell>
          <cell r="C74">
            <v>58</v>
          </cell>
          <cell r="D74">
            <v>58</v>
          </cell>
          <cell r="E74" t="str">
            <v>GRUPPI RICCARDO</v>
          </cell>
          <cell r="F74" t="str">
            <v>AL</v>
          </cell>
          <cell r="G74" t="str">
            <v>A006883</v>
          </cell>
          <cell r="H74" t="str">
            <v>U.S. CALCARA</v>
          </cell>
          <cell r="I74" t="str">
            <v>07Z0270</v>
          </cell>
        </row>
        <row r="75">
          <cell r="B75">
            <v>59</v>
          </cell>
          <cell r="C75">
            <v>59</v>
          </cell>
          <cell r="D75">
            <v>59</v>
          </cell>
          <cell r="E75" t="str">
            <v>ROTUNDO CHRISTIAN</v>
          </cell>
          <cell r="F75" t="str">
            <v>AL</v>
          </cell>
          <cell r="G75" t="str">
            <v>A087759</v>
          </cell>
          <cell r="H75" t="str">
            <v>U.S. CALCARA</v>
          </cell>
          <cell r="I75" t="str">
            <v>07Z0270</v>
          </cell>
        </row>
        <row r="76">
          <cell r="B76">
            <v>60</v>
          </cell>
          <cell r="C76">
            <v>60</v>
          </cell>
          <cell r="D76">
            <v>60</v>
          </cell>
          <cell r="E76" t="str">
            <v>CARLESSO DAVIDE</v>
          </cell>
          <cell r="F76" t="str">
            <v>AL</v>
          </cell>
          <cell r="G76" t="str">
            <v>786777G</v>
          </cell>
          <cell r="H76" t="str">
            <v>V.C. CITTA' DI MAROSTICA</v>
          </cell>
          <cell r="I76" t="str">
            <v>03X0727</v>
          </cell>
        </row>
        <row r="77">
          <cell r="B77">
            <v>61</v>
          </cell>
          <cell r="C77">
            <v>61</v>
          </cell>
          <cell r="D77">
            <v>61</v>
          </cell>
          <cell r="E77" t="str">
            <v>SBARZAGLI FILIPPO</v>
          </cell>
          <cell r="F77" t="str">
            <v>ES</v>
          </cell>
          <cell r="G77" t="str">
            <v>782647A</v>
          </cell>
          <cell r="H77" t="str">
            <v>A. D.PED. AZZURRO.RINASCITA</v>
          </cell>
          <cell r="I77" t="str">
            <v>07P0798</v>
          </cell>
        </row>
        <row r="78">
          <cell r="B78">
            <v>62</v>
          </cell>
          <cell r="C78">
            <v>62</v>
          </cell>
          <cell r="D78">
            <v>62</v>
          </cell>
          <cell r="E78" t="str">
            <v>DREI RICCARDO</v>
          </cell>
          <cell r="F78" t="str">
            <v>ES</v>
          </cell>
          <cell r="G78" t="str">
            <v>904431M</v>
          </cell>
          <cell r="H78" t="str">
            <v>A. D.PED. AZZURRO.RINASCITA</v>
          </cell>
          <cell r="I78" t="str">
            <v>07P0798</v>
          </cell>
        </row>
        <row r="79">
          <cell r="B79">
            <v>63</v>
          </cell>
          <cell r="C79">
            <v>63</v>
          </cell>
          <cell r="D79">
            <v>63</v>
          </cell>
          <cell r="E79" t="str">
            <v>SEGURINI FRANCESCO</v>
          </cell>
          <cell r="F79" t="str">
            <v>ES</v>
          </cell>
          <cell r="G79" t="str">
            <v>A003023</v>
          </cell>
          <cell r="H79" t="str">
            <v>A. D.PED. AZZURRO.RINASCITA</v>
          </cell>
          <cell r="I79" t="str">
            <v>07P0798</v>
          </cell>
        </row>
        <row r="80">
          <cell r="B80">
            <v>64</v>
          </cell>
          <cell r="C80">
            <v>64</v>
          </cell>
          <cell r="D80">
            <v>64</v>
          </cell>
          <cell r="E80" t="str">
            <v>PIGNATO ADRIAN</v>
          </cell>
          <cell r="F80" t="str">
            <v>ES</v>
          </cell>
          <cell r="G80" t="str">
            <v>A011982</v>
          </cell>
          <cell r="H80" t="str">
            <v>A. D.PED. AZZURRO.RINASCITA</v>
          </cell>
          <cell r="I80" t="str">
            <v>07P0798</v>
          </cell>
        </row>
        <row r="81">
          <cell r="B81">
            <v>65</v>
          </cell>
          <cell r="C81">
            <v>65</v>
          </cell>
          <cell r="D81">
            <v>65</v>
          </cell>
          <cell r="E81" t="str">
            <v>TRAMONTI PAOLO</v>
          </cell>
          <cell r="F81" t="str">
            <v>ES</v>
          </cell>
          <cell r="G81" t="str">
            <v>A057062</v>
          </cell>
          <cell r="H81" t="str">
            <v>A. D.PED. AZZURRO.RINASCITA</v>
          </cell>
          <cell r="I81" t="str">
            <v>07P0798</v>
          </cell>
        </row>
        <row r="82">
          <cell r="B82">
            <v>66</v>
          </cell>
          <cell r="C82">
            <v>66</v>
          </cell>
          <cell r="D82">
            <v>66</v>
          </cell>
          <cell r="E82" t="str">
            <v>CASADIO GIACOMO</v>
          </cell>
          <cell r="F82" t="str">
            <v>ES</v>
          </cell>
          <cell r="G82" t="str">
            <v>A071108</v>
          </cell>
          <cell r="H82" t="str">
            <v>A. D.PED. AZZURRO.RINASCITA</v>
          </cell>
          <cell r="I82" t="str">
            <v>07P0798</v>
          </cell>
        </row>
        <row r="83">
          <cell r="B83">
            <v>67</v>
          </cell>
          <cell r="C83">
            <v>67</v>
          </cell>
          <cell r="D83">
            <v>67</v>
          </cell>
          <cell r="E83" t="str">
            <v>BRANCATO EDOARDO</v>
          </cell>
          <cell r="F83" t="str">
            <v>ES</v>
          </cell>
          <cell r="G83" t="str">
            <v>A105549</v>
          </cell>
          <cell r="H83" t="str">
            <v>A. D.PED. AZZURRO.RINASCITA</v>
          </cell>
          <cell r="I83" t="str">
            <v>07P0798</v>
          </cell>
        </row>
        <row r="84">
          <cell r="B84">
            <v>68</v>
          </cell>
          <cell r="C84">
            <v>68</v>
          </cell>
          <cell r="D84">
            <v>68</v>
          </cell>
          <cell r="E84" t="str">
            <v>SIGNORINI LUCA</v>
          </cell>
          <cell r="F84" t="str">
            <v>ES</v>
          </cell>
          <cell r="G84" t="str">
            <v>A131741</v>
          </cell>
          <cell r="H84" t="str">
            <v>A. D.PED. AZZURRO.RINASCITA</v>
          </cell>
          <cell r="I84" t="str">
            <v>07P0798</v>
          </cell>
        </row>
        <row r="85">
          <cell r="B85">
            <v>69</v>
          </cell>
          <cell r="C85">
            <v>69</v>
          </cell>
          <cell r="D85">
            <v>69</v>
          </cell>
          <cell r="E85" t="str">
            <v>CASTELLANI MATTEO</v>
          </cell>
          <cell r="F85" t="str">
            <v>ES</v>
          </cell>
          <cell r="G85" t="str">
            <v>A133817</v>
          </cell>
          <cell r="H85" t="str">
            <v>A. D.PED. AZZURRO.RINASCITA</v>
          </cell>
          <cell r="I85" t="str">
            <v>07P0798</v>
          </cell>
        </row>
        <row r="86">
          <cell r="B86">
            <v>70</v>
          </cell>
          <cell r="C86">
            <v>70</v>
          </cell>
          <cell r="D86">
            <v>70</v>
          </cell>
          <cell r="E86" t="str">
            <v>MELFI SIMONE</v>
          </cell>
          <cell r="F86" t="str">
            <v>ES</v>
          </cell>
          <cell r="G86" t="str">
            <v>A161595</v>
          </cell>
          <cell r="H86" t="str">
            <v>A. D.PED. AZZURRO.RINASCITA</v>
          </cell>
          <cell r="I86" t="str">
            <v>07P0798</v>
          </cell>
        </row>
        <row r="87">
          <cell r="B87">
            <v>71</v>
          </cell>
          <cell r="C87">
            <v>71</v>
          </cell>
          <cell r="D87">
            <v>71</v>
          </cell>
          <cell r="E87" t="str">
            <v>BESSEGA ANDREA</v>
          </cell>
          <cell r="F87" t="str">
            <v>ES</v>
          </cell>
          <cell r="G87" t="str">
            <v>974027Q</v>
          </cell>
          <cell r="H87" t="str">
            <v>A.S.D SACILESE EURO 90 P3</v>
          </cell>
          <cell r="I87" t="str">
            <v>05P0049</v>
          </cell>
        </row>
        <row r="88">
          <cell r="B88">
            <v>72</v>
          </cell>
          <cell r="C88">
            <v>72</v>
          </cell>
          <cell r="D88">
            <v>72</v>
          </cell>
          <cell r="E88" t="str">
            <v>DALLE CRODE LORENZO</v>
          </cell>
          <cell r="F88" t="str">
            <v>ES</v>
          </cell>
          <cell r="G88" t="str">
            <v>A006302</v>
          </cell>
          <cell r="H88" t="str">
            <v>A.S.D SACILESE EURO 90 P3</v>
          </cell>
          <cell r="I88" t="str">
            <v>05P0049</v>
          </cell>
        </row>
        <row r="89">
          <cell r="B89">
            <v>73</v>
          </cell>
          <cell r="C89">
            <v>73</v>
          </cell>
          <cell r="D89">
            <v>73</v>
          </cell>
          <cell r="E89" t="str">
            <v>NDOJA LJUIS</v>
          </cell>
          <cell r="F89" t="str">
            <v>ES</v>
          </cell>
          <cell r="G89" t="str">
            <v>A007851</v>
          </cell>
          <cell r="H89" t="str">
            <v>A.S.D SACILESE EURO 90 P3</v>
          </cell>
          <cell r="I89" t="str">
            <v>05P0049</v>
          </cell>
        </row>
        <row r="90">
          <cell r="B90">
            <v>74</v>
          </cell>
          <cell r="C90">
            <v>74</v>
          </cell>
          <cell r="D90">
            <v>74</v>
          </cell>
          <cell r="E90" t="str">
            <v>PESSOTTO MICHELE</v>
          </cell>
          <cell r="F90" t="str">
            <v>ES</v>
          </cell>
          <cell r="G90" t="str">
            <v>A025002</v>
          </cell>
          <cell r="H90" t="str">
            <v>A.S.D SACILESE EURO 90 P3</v>
          </cell>
          <cell r="I90" t="str">
            <v>05P0049</v>
          </cell>
        </row>
        <row r="91">
          <cell r="B91">
            <v>75</v>
          </cell>
          <cell r="C91">
            <v>75</v>
          </cell>
          <cell r="D91">
            <v>75</v>
          </cell>
          <cell r="E91" t="str">
            <v>BREDA LEONARDO</v>
          </cell>
          <cell r="F91" t="str">
            <v>ES</v>
          </cell>
          <cell r="G91" t="str">
            <v>A025006</v>
          </cell>
          <cell r="H91" t="str">
            <v>A.S.D SACILESE EURO 90 P3</v>
          </cell>
          <cell r="I91" t="str">
            <v>05P0049</v>
          </cell>
        </row>
        <row r="92">
          <cell r="B92">
            <v>76</v>
          </cell>
          <cell r="C92">
            <v>76</v>
          </cell>
          <cell r="D92">
            <v>76</v>
          </cell>
          <cell r="E92" t="str">
            <v>MUNER RICCARDO</v>
          </cell>
          <cell r="F92" t="str">
            <v>ES</v>
          </cell>
          <cell r="G92" t="str">
            <v>A039227</v>
          </cell>
          <cell r="H92" t="str">
            <v>A.S.D SACILESE EURO 90 P3</v>
          </cell>
          <cell r="I92" t="str">
            <v>05P0049</v>
          </cell>
        </row>
        <row r="93">
          <cell r="B93">
            <v>77</v>
          </cell>
          <cell r="C93">
            <v>77</v>
          </cell>
          <cell r="D93">
            <v>77</v>
          </cell>
          <cell r="E93" t="str">
            <v>BATTISTELLA GIACOMO</v>
          </cell>
          <cell r="F93" t="str">
            <v>ES</v>
          </cell>
          <cell r="G93" t="str">
            <v>934129K</v>
          </cell>
          <cell r="H93" t="str">
            <v>A.S.D. PEDALE RONCHESE</v>
          </cell>
          <cell r="I93" t="str">
            <v>05X0096</v>
          </cell>
        </row>
        <row r="94">
          <cell r="B94">
            <v>78</v>
          </cell>
          <cell r="C94">
            <v>78</v>
          </cell>
          <cell r="D94">
            <v>78</v>
          </cell>
          <cell r="E94" t="str">
            <v>BENES LORENZO</v>
          </cell>
          <cell r="F94" t="str">
            <v>ES</v>
          </cell>
          <cell r="G94" t="str">
            <v>A041296</v>
          </cell>
          <cell r="H94" t="str">
            <v>A.S.D. PEDALE RONCHESE</v>
          </cell>
          <cell r="I94" t="str">
            <v>05X0096</v>
          </cell>
        </row>
        <row r="95">
          <cell r="B95">
            <v>79</v>
          </cell>
          <cell r="C95">
            <v>79</v>
          </cell>
          <cell r="D95">
            <v>79</v>
          </cell>
          <cell r="E95" t="str">
            <v>MELCHIONNE JOEL</v>
          </cell>
          <cell r="F95" t="str">
            <v>ES</v>
          </cell>
          <cell r="G95" t="str">
            <v>A099426</v>
          </cell>
          <cell r="H95" t="str">
            <v>A.S.D. PEDALE RONCHESE</v>
          </cell>
          <cell r="I95" t="str">
            <v>05X0096</v>
          </cell>
        </row>
        <row r="96">
          <cell r="B96">
            <v>80</v>
          </cell>
          <cell r="C96">
            <v>80</v>
          </cell>
          <cell r="D96">
            <v>80</v>
          </cell>
          <cell r="E96" t="str">
            <v>SANCASSANI SIMONE</v>
          </cell>
          <cell r="F96" t="str">
            <v>ES</v>
          </cell>
          <cell r="G96" t="str">
            <v>942161T</v>
          </cell>
          <cell r="H96" t="str">
            <v>ACIDO LATTICO TEAM</v>
          </cell>
          <cell r="I96" t="str">
            <v>05F0590</v>
          </cell>
        </row>
        <row r="97">
          <cell r="B97">
            <v>81</v>
          </cell>
          <cell r="C97">
            <v>81</v>
          </cell>
          <cell r="D97">
            <v>81</v>
          </cell>
          <cell r="E97" t="str">
            <v>MANFE' ERIK</v>
          </cell>
          <cell r="F97" t="str">
            <v>ES</v>
          </cell>
          <cell r="G97" t="str">
            <v>995881C</v>
          </cell>
          <cell r="H97" t="str">
            <v>BANNIA ASS.SPORT.DILETT.</v>
          </cell>
          <cell r="I97" t="str">
            <v>05P0602</v>
          </cell>
        </row>
        <row r="98">
          <cell r="B98">
            <v>82</v>
          </cell>
          <cell r="C98">
            <v>82</v>
          </cell>
          <cell r="D98">
            <v>82</v>
          </cell>
          <cell r="E98" t="str">
            <v>FORGIARINI RUDI</v>
          </cell>
          <cell r="F98" t="str">
            <v>ES</v>
          </cell>
          <cell r="G98" t="str">
            <v>A028798</v>
          </cell>
          <cell r="H98" t="str">
            <v>BANNIA ASS.SPORT.DILETT.</v>
          </cell>
          <cell r="I98" t="str">
            <v>05P0602</v>
          </cell>
        </row>
        <row r="99">
          <cell r="B99">
            <v>83</v>
          </cell>
          <cell r="C99">
            <v>83</v>
          </cell>
          <cell r="D99">
            <v>83</v>
          </cell>
          <cell r="E99" t="str">
            <v>ARGENTON TOMMASO</v>
          </cell>
          <cell r="F99" t="str">
            <v>ES</v>
          </cell>
          <cell r="G99" t="str">
            <v>A031449</v>
          </cell>
          <cell r="H99" t="str">
            <v>BANNIA ASS.SPORT.DILETT.</v>
          </cell>
          <cell r="I99" t="str">
            <v>05P0602</v>
          </cell>
        </row>
        <row r="100">
          <cell r="B100">
            <v>84</v>
          </cell>
          <cell r="C100">
            <v>84</v>
          </cell>
          <cell r="D100">
            <v>84</v>
          </cell>
          <cell r="E100" t="str">
            <v>PIGHIN CHRISTIAN</v>
          </cell>
          <cell r="F100" t="str">
            <v>ES</v>
          </cell>
          <cell r="G100" t="str">
            <v>A058818</v>
          </cell>
          <cell r="H100" t="str">
            <v>BANNIA ASS.SPORT.DILETT.</v>
          </cell>
          <cell r="I100" t="str">
            <v>05P0602</v>
          </cell>
        </row>
        <row r="101">
          <cell r="B101">
            <v>85</v>
          </cell>
          <cell r="C101">
            <v>85</v>
          </cell>
          <cell r="D101">
            <v>85</v>
          </cell>
          <cell r="E101" t="str">
            <v>BERTOLO FABIO</v>
          </cell>
          <cell r="F101" t="str">
            <v>ES</v>
          </cell>
          <cell r="G101" t="str">
            <v>A089150</v>
          </cell>
          <cell r="H101" t="str">
            <v>BANNIA ASS.SPORT.DILETT.</v>
          </cell>
          <cell r="I101" t="str">
            <v>05P0602</v>
          </cell>
        </row>
        <row r="102">
          <cell r="B102">
            <v>86</v>
          </cell>
          <cell r="C102">
            <v>86</v>
          </cell>
          <cell r="D102">
            <v>86</v>
          </cell>
          <cell r="E102" t="str">
            <v>DORIGO VIANI RICCARDO</v>
          </cell>
          <cell r="F102" t="str">
            <v>ES</v>
          </cell>
          <cell r="G102" t="str">
            <v>A093779</v>
          </cell>
          <cell r="H102" t="str">
            <v>BANNIA ASS.SPORT.DILETT.</v>
          </cell>
          <cell r="I102" t="str">
            <v>05P0602</v>
          </cell>
        </row>
        <row r="103">
          <cell r="B103">
            <v>87</v>
          </cell>
          <cell r="C103">
            <v>87</v>
          </cell>
          <cell r="D103">
            <v>87</v>
          </cell>
          <cell r="E103" t="str">
            <v>DABI OMAR</v>
          </cell>
          <cell r="F103" t="str">
            <v>ES</v>
          </cell>
          <cell r="G103" t="str">
            <v>A050904</v>
          </cell>
          <cell r="H103" t="str">
            <v>CICLISTICA BUJESE - DIGAS</v>
          </cell>
          <cell r="I103" t="str">
            <v>05C0010</v>
          </cell>
        </row>
        <row r="104">
          <cell r="B104">
            <v>88</v>
          </cell>
          <cell r="C104">
            <v>88</v>
          </cell>
          <cell r="D104">
            <v>88</v>
          </cell>
          <cell r="E104" t="str">
            <v>ZORZUTTI MICHELE</v>
          </cell>
          <cell r="F104" t="str">
            <v>ES</v>
          </cell>
          <cell r="G104" t="str">
            <v>A099578</v>
          </cell>
          <cell r="H104" t="str">
            <v>CICLISTICA BUJESE - DIGAS</v>
          </cell>
          <cell r="I104" t="str">
            <v>05C0010</v>
          </cell>
        </row>
        <row r="105">
          <cell r="B105">
            <v>89</v>
          </cell>
          <cell r="C105">
            <v>89</v>
          </cell>
          <cell r="D105">
            <v>89</v>
          </cell>
          <cell r="E105" t="str">
            <v>FABIANI NICOLA GIACOMO</v>
          </cell>
          <cell r="F105" t="str">
            <v>ES</v>
          </cell>
          <cell r="G105" t="str">
            <v>A131748</v>
          </cell>
          <cell r="H105" t="str">
            <v>CICLISTICA BUJESE - DIGAS</v>
          </cell>
          <cell r="I105" t="str">
            <v>05C0010</v>
          </cell>
        </row>
        <row r="106">
          <cell r="B106">
            <v>90</v>
          </cell>
          <cell r="C106">
            <v>90</v>
          </cell>
          <cell r="D106">
            <v>90</v>
          </cell>
          <cell r="E106" t="str">
            <v>UNFER ANTONIO</v>
          </cell>
          <cell r="F106" t="str">
            <v>ES</v>
          </cell>
          <cell r="G106" t="str">
            <v>A159035</v>
          </cell>
          <cell r="H106" t="str">
            <v>CICLISTICA BUJESE - DIGAS</v>
          </cell>
          <cell r="I106" t="str">
            <v>05C0010</v>
          </cell>
        </row>
        <row r="107">
          <cell r="B107">
            <v>91</v>
          </cell>
          <cell r="C107">
            <v>91</v>
          </cell>
          <cell r="D107">
            <v>91</v>
          </cell>
          <cell r="E107" t="str">
            <v>RENCELJ VRHUNC FILIP</v>
          </cell>
          <cell r="F107" t="str">
            <v>ES</v>
          </cell>
          <cell r="G107" t="str">
            <v>A102207</v>
          </cell>
          <cell r="H107" t="str">
            <v>CTF</v>
          </cell>
          <cell r="I107" t="str">
            <v>05Z0708</v>
          </cell>
        </row>
        <row r="108">
          <cell r="B108">
            <v>92</v>
          </cell>
          <cell r="C108">
            <v>92</v>
          </cell>
          <cell r="D108">
            <v>92</v>
          </cell>
          <cell r="E108" t="str">
            <v>DAMATO NICOLO'</v>
          </cell>
          <cell r="F108" t="str">
            <v>ES</v>
          </cell>
          <cell r="G108" t="str">
            <v>793975W</v>
          </cell>
          <cell r="H108" t="str">
            <v>G.S. BAREGGESE A.S.D</v>
          </cell>
          <cell r="I108" t="str">
            <v>02K1104</v>
          </cell>
        </row>
        <row r="109">
          <cell r="B109">
            <v>93</v>
          </cell>
          <cell r="C109">
            <v>93</v>
          </cell>
          <cell r="D109">
            <v>93</v>
          </cell>
          <cell r="E109" t="str">
            <v>COSTA ARES</v>
          </cell>
          <cell r="F109" t="str">
            <v>ES</v>
          </cell>
          <cell r="G109" t="str">
            <v>800097W</v>
          </cell>
          <cell r="H109" t="str">
            <v>G.S. MOSOLE</v>
          </cell>
          <cell r="I109" t="str">
            <v>03Y0296</v>
          </cell>
        </row>
        <row r="110">
          <cell r="B110">
            <v>94</v>
          </cell>
          <cell r="C110">
            <v>94</v>
          </cell>
          <cell r="D110">
            <v>94</v>
          </cell>
          <cell r="E110" t="str">
            <v>MALISAN LUCA</v>
          </cell>
          <cell r="F110" t="str">
            <v>ES</v>
          </cell>
          <cell r="G110" t="str">
            <v>863109H</v>
          </cell>
          <cell r="H110" t="str">
            <v>GCD PEDALE MANZANESE</v>
          </cell>
          <cell r="I110" t="str">
            <v>05B0103</v>
          </cell>
        </row>
        <row r="111">
          <cell r="B111">
            <v>95</v>
          </cell>
          <cell r="C111">
            <v>95</v>
          </cell>
          <cell r="D111">
            <v>95</v>
          </cell>
          <cell r="E111" t="str">
            <v>GRANZOTTO SIMONE</v>
          </cell>
          <cell r="F111" t="str">
            <v>ES</v>
          </cell>
          <cell r="G111" t="str">
            <v>924646X</v>
          </cell>
          <cell r="H111" t="str">
            <v>GCD PEDALE MANZANESE</v>
          </cell>
          <cell r="I111" t="str">
            <v>05B0103</v>
          </cell>
        </row>
        <row r="112">
          <cell r="B112">
            <v>96</v>
          </cell>
          <cell r="C112">
            <v>96</v>
          </cell>
          <cell r="D112">
            <v>96</v>
          </cell>
          <cell r="E112" t="str">
            <v>GEROTTO ALESSIO</v>
          </cell>
          <cell r="F112" t="str">
            <v>ES</v>
          </cell>
          <cell r="G112" t="str">
            <v>796211T</v>
          </cell>
          <cell r="H112" t="str">
            <v>INDUSTRIAL FORNITURE MORO-TRECIEFFE</v>
          </cell>
          <cell r="I112" t="str">
            <v>03C0245</v>
          </cell>
        </row>
        <row r="113">
          <cell r="B113">
            <v>97</v>
          </cell>
          <cell r="C113">
            <v>97</v>
          </cell>
          <cell r="D113">
            <v>97</v>
          </cell>
          <cell r="E113" t="str">
            <v>SCOMPARIN ALESSIO</v>
          </cell>
          <cell r="F113" t="str">
            <v>ES</v>
          </cell>
          <cell r="G113" t="str">
            <v>863273C</v>
          </cell>
          <cell r="H113" t="str">
            <v>INDUSTRIAL FORNITURE MORO-TRECIEFFE</v>
          </cell>
          <cell r="I113" t="str">
            <v>03C0245</v>
          </cell>
        </row>
        <row r="114">
          <cell r="B114">
            <v>98</v>
          </cell>
          <cell r="C114">
            <v>98</v>
          </cell>
          <cell r="D114">
            <v>98</v>
          </cell>
          <cell r="E114" t="str">
            <v>TOTTOLO THOMAS</v>
          </cell>
          <cell r="F114" t="str">
            <v>ES</v>
          </cell>
          <cell r="G114" t="str">
            <v>A001222</v>
          </cell>
          <cell r="H114" t="str">
            <v>INDUSTRIAL FORNITURE MORO-TRECIEFFE</v>
          </cell>
          <cell r="I114" t="str">
            <v>03C0245</v>
          </cell>
        </row>
        <row r="115">
          <cell r="B115">
            <v>99</v>
          </cell>
          <cell r="C115">
            <v>99</v>
          </cell>
          <cell r="D115">
            <v>99</v>
          </cell>
          <cell r="E115" t="str">
            <v>GJINI ENEA</v>
          </cell>
          <cell r="F115" t="str">
            <v>ES</v>
          </cell>
          <cell r="G115" t="str">
            <v>A056067</v>
          </cell>
          <cell r="H115" t="str">
            <v>INDUSTRIAL FORNITURE MORO-TRECIEFFE</v>
          </cell>
          <cell r="I115" t="str">
            <v>03C0245</v>
          </cell>
        </row>
        <row r="116">
          <cell r="B116">
            <v>100</v>
          </cell>
          <cell r="C116">
            <v>100</v>
          </cell>
          <cell r="D116">
            <v>100</v>
          </cell>
          <cell r="E116" t="str">
            <v>ANDREUZZA ANTONIO</v>
          </cell>
          <cell r="F116" t="str">
            <v>ES</v>
          </cell>
          <cell r="G116" t="str">
            <v>A059549</v>
          </cell>
          <cell r="H116" t="str">
            <v>INDUSTRIAL FORNITURE MORO-TRECIEFFE</v>
          </cell>
          <cell r="I116" t="str">
            <v>03C0245</v>
          </cell>
        </row>
        <row r="117">
          <cell r="B117">
            <v>101</v>
          </cell>
          <cell r="C117">
            <v>101</v>
          </cell>
          <cell r="D117">
            <v>101</v>
          </cell>
          <cell r="E117" t="str">
            <v>MARCHI TOMMASO</v>
          </cell>
          <cell r="F117" t="str">
            <v>ES</v>
          </cell>
          <cell r="G117" t="str">
            <v>A061171</v>
          </cell>
          <cell r="H117" t="str">
            <v>INDUSTRIAL FORNITURE MORO-TRECIEFFE</v>
          </cell>
          <cell r="I117" t="str">
            <v>03C0245</v>
          </cell>
        </row>
        <row r="118">
          <cell r="B118">
            <v>102</v>
          </cell>
          <cell r="C118">
            <v>102</v>
          </cell>
          <cell r="D118">
            <v>102</v>
          </cell>
          <cell r="E118" t="str">
            <v>LASCATTI  BUSATO GIOVANNI</v>
          </cell>
          <cell r="F118" t="str">
            <v>ES</v>
          </cell>
          <cell r="G118" t="str">
            <v>A071744</v>
          </cell>
          <cell r="H118" t="str">
            <v>INDUSTRIAL FORNITURE MORO-TRECIEFFE</v>
          </cell>
          <cell r="I118" t="str">
            <v>03C0245</v>
          </cell>
        </row>
        <row r="119">
          <cell r="B119">
            <v>103</v>
          </cell>
          <cell r="C119">
            <v>103</v>
          </cell>
          <cell r="D119">
            <v>103</v>
          </cell>
          <cell r="E119" t="str">
            <v>TASINATO ALBERTO</v>
          </cell>
          <cell r="F119" t="str">
            <v>ES</v>
          </cell>
          <cell r="G119" t="str">
            <v>A100309</v>
          </cell>
          <cell r="H119" t="str">
            <v>INDUSTRIAL FORNITURE MORO-TRECIEFFE</v>
          </cell>
          <cell r="I119" t="str">
            <v>03C0245</v>
          </cell>
        </row>
        <row r="120">
          <cell r="B120">
            <v>104</v>
          </cell>
          <cell r="C120">
            <v>104</v>
          </cell>
          <cell r="D120">
            <v>104</v>
          </cell>
          <cell r="E120" t="str">
            <v>MARTINELLI GIACOMO</v>
          </cell>
          <cell r="F120" t="str">
            <v>ES</v>
          </cell>
          <cell r="G120" t="str">
            <v>A158149</v>
          </cell>
          <cell r="H120" t="str">
            <v>INDUSTRIAL FORNITURE MORO-TRECIEFFE</v>
          </cell>
          <cell r="I120" t="str">
            <v>03C0245</v>
          </cell>
        </row>
        <row r="121">
          <cell r="B121">
            <v>105</v>
          </cell>
          <cell r="C121">
            <v>105</v>
          </cell>
          <cell r="D121">
            <v>105</v>
          </cell>
          <cell r="E121" t="str">
            <v>GANINI STEFANO</v>
          </cell>
          <cell r="F121" t="str">
            <v>ES</v>
          </cell>
          <cell r="G121" t="str">
            <v>A019196</v>
          </cell>
          <cell r="H121" t="str">
            <v>MADIGNANESE CICLISMO A.S.D</v>
          </cell>
          <cell r="I121" t="str">
            <v>02R4467</v>
          </cell>
        </row>
        <row r="122">
          <cell r="B122">
            <v>106</v>
          </cell>
          <cell r="C122">
            <v>106</v>
          </cell>
          <cell r="D122">
            <v>106</v>
          </cell>
          <cell r="E122" t="str">
            <v>MAIFREDI DAVIDE</v>
          </cell>
          <cell r="F122" t="str">
            <v>ES</v>
          </cell>
          <cell r="G122" t="str">
            <v>A019769</v>
          </cell>
          <cell r="H122" t="str">
            <v>MADIGNANESE CICLISMO A.S.D</v>
          </cell>
          <cell r="I122" t="str">
            <v>02R4467</v>
          </cell>
        </row>
        <row r="123">
          <cell r="B123">
            <v>107</v>
          </cell>
          <cell r="C123">
            <v>107</v>
          </cell>
          <cell r="D123">
            <v>107</v>
          </cell>
          <cell r="E123" t="str">
            <v>MANDARINO DOMENICO</v>
          </cell>
          <cell r="F123" t="str">
            <v>ES</v>
          </cell>
          <cell r="G123" t="str">
            <v>A024958</v>
          </cell>
          <cell r="H123" t="str">
            <v>MADIGNANESE CICLISMO A.S.D</v>
          </cell>
          <cell r="I123" t="str">
            <v>02R4467</v>
          </cell>
        </row>
        <row r="124">
          <cell r="B124">
            <v>108</v>
          </cell>
          <cell r="C124">
            <v>108</v>
          </cell>
          <cell r="D124">
            <v>108</v>
          </cell>
          <cell r="E124" t="str">
            <v>CAZZARO' FRANCO</v>
          </cell>
          <cell r="F124" t="str">
            <v>ES</v>
          </cell>
          <cell r="G124" t="str">
            <v>728583U</v>
          </cell>
          <cell r="H124" t="str">
            <v>POL. SAN MARINESE</v>
          </cell>
          <cell r="I124" t="str">
            <v>07Y0660</v>
          </cell>
        </row>
        <row r="125">
          <cell r="B125">
            <v>109</v>
          </cell>
          <cell r="C125">
            <v>109</v>
          </cell>
          <cell r="D125">
            <v>109</v>
          </cell>
          <cell r="E125" t="str">
            <v>FRATTI ALEX</v>
          </cell>
          <cell r="F125" t="str">
            <v>ES</v>
          </cell>
          <cell r="G125" t="str">
            <v>A030845</v>
          </cell>
          <cell r="H125" t="str">
            <v>POL. SAN MARINESE</v>
          </cell>
          <cell r="I125" t="str">
            <v>07Y0660</v>
          </cell>
        </row>
        <row r="126">
          <cell r="B126">
            <v>110</v>
          </cell>
          <cell r="C126">
            <v>110</v>
          </cell>
          <cell r="D126">
            <v>110</v>
          </cell>
          <cell r="E126" t="str">
            <v>INGRAMI ALESSANDRO</v>
          </cell>
          <cell r="F126" t="str">
            <v>ES</v>
          </cell>
          <cell r="G126" t="str">
            <v>A038005</v>
          </cell>
          <cell r="H126" t="str">
            <v>POL. SAN MARINESE</v>
          </cell>
          <cell r="I126" t="str">
            <v>07Y0660</v>
          </cell>
        </row>
        <row r="127">
          <cell r="B127">
            <v>111</v>
          </cell>
          <cell r="C127">
            <v>111</v>
          </cell>
          <cell r="D127">
            <v>111</v>
          </cell>
          <cell r="E127" t="str">
            <v>PALTRINIERI MATTEO</v>
          </cell>
          <cell r="F127" t="str">
            <v>ES</v>
          </cell>
          <cell r="G127" t="str">
            <v>A099525</v>
          </cell>
          <cell r="H127" t="str">
            <v>POL. SAN MARINESE</v>
          </cell>
          <cell r="I127" t="str">
            <v>07Y0660</v>
          </cell>
        </row>
        <row r="128">
          <cell r="B128">
            <v>112</v>
          </cell>
          <cell r="C128">
            <v>112</v>
          </cell>
          <cell r="D128">
            <v>112</v>
          </cell>
          <cell r="E128" t="str">
            <v>MATTIA ANDREA</v>
          </cell>
          <cell r="F128" t="str">
            <v>ES</v>
          </cell>
          <cell r="G128" t="str">
            <v>931163J</v>
          </cell>
          <cell r="H128" t="str">
            <v>S. C. FONTANAFREDDA</v>
          </cell>
          <cell r="I128" t="str">
            <v>05U0022</v>
          </cell>
        </row>
        <row r="129">
          <cell r="B129">
            <v>113</v>
          </cell>
          <cell r="C129">
            <v>113</v>
          </cell>
          <cell r="D129">
            <v>113</v>
          </cell>
          <cell r="E129" t="str">
            <v>COPAT ENRICO</v>
          </cell>
          <cell r="F129" t="str">
            <v>ES</v>
          </cell>
          <cell r="G129" t="str">
            <v>A079418</v>
          </cell>
          <cell r="H129" t="str">
            <v>S. C. FONTANAFREDDA</v>
          </cell>
          <cell r="I129" t="str">
            <v>05U0022</v>
          </cell>
        </row>
        <row r="130">
          <cell r="B130">
            <v>114</v>
          </cell>
          <cell r="C130">
            <v>114</v>
          </cell>
          <cell r="D130">
            <v>114</v>
          </cell>
          <cell r="E130" t="str">
            <v>PETRIS ANGELO MATTEO</v>
          </cell>
          <cell r="F130" t="str">
            <v>ES</v>
          </cell>
          <cell r="G130" t="str">
            <v>A100134</v>
          </cell>
          <cell r="H130" t="str">
            <v>S. C. FONTANAFREDDA</v>
          </cell>
          <cell r="I130" t="str">
            <v>05U0022</v>
          </cell>
        </row>
        <row r="131">
          <cell r="B131">
            <v>115</v>
          </cell>
          <cell r="C131">
            <v>115</v>
          </cell>
          <cell r="D131">
            <v>115</v>
          </cell>
          <cell r="E131" t="str">
            <v>BIASUTTO FABIO</v>
          </cell>
          <cell r="F131" t="str">
            <v>ES</v>
          </cell>
          <cell r="G131" t="str">
            <v>A165274</v>
          </cell>
          <cell r="H131" t="str">
            <v>S. C. FONTANAFREDDA</v>
          </cell>
          <cell r="I131" t="str">
            <v>05U0022</v>
          </cell>
        </row>
        <row r="132">
          <cell r="B132">
            <v>116</v>
          </cell>
          <cell r="C132">
            <v>116</v>
          </cell>
          <cell r="D132">
            <v>116</v>
          </cell>
          <cell r="E132" t="str">
            <v>TURRI THOMAS</v>
          </cell>
          <cell r="F132" t="str">
            <v>ES</v>
          </cell>
          <cell r="G132" t="str">
            <v>887106P</v>
          </cell>
          <cell r="H132" t="str">
            <v>SC LA PUJESE</v>
          </cell>
          <cell r="I132" t="str">
            <v>05H0101</v>
          </cell>
        </row>
        <row r="133">
          <cell r="B133">
            <v>117</v>
          </cell>
          <cell r="C133">
            <v>117</v>
          </cell>
          <cell r="D133">
            <v>117</v>
          </cell>
          <cell r="E133" t="str">
            <v>FIORILLO GIUSEPPE</v>
          </cell>
          <cell r="F133" t="str">
            <v>ES</v>
          </cell>
          <cell r="G133" t="str">
            <v>A053371</v>
          </cell>
          <cell r="H133" t="str">
            <v>SC LA PUJESE</v>
          </cell>
          <cell r="I133" t="str">
            <v>05H0101</v>
          </cell>
        </row>
        <row r="134">
          <cell r="B134">
            <v>118</v>
          </cell>
          <cell r="C134">
            <v>118</v>
          </cell>
          <cell r="D134">
            <v>118</v>
          </cell>
          <cell r="E134" t="str">
            <v>GEROMETTA RAFFAELE</v>
          </cell>
          <cell r="F134" t="str">
            <v>ES</v>
          </cell>
          <cell r="G134" t="str">
            <v>A058821</v>
          </cell>
          <cell r="H134" t="str">
            <v>SC LA PUJESE</v>
          </cell>
          <cell r="I134" t="str">
            <v>05H0101</v>
          </cell>
        </row>
        <row r="135">
          <cell r="B135">
            <v>119</v>
          </cell>
          <cell r="C135">
            <v>119</v>
          </cell>
          <cell r="D135">
            <v>119</v>
          </cell>
          <cell r="E135" t="str">
            <v>MORETTI ANDREA</v>
          </cell>
          <cell r="F135" t="str">
            <v>ES</v>
          </cell>
          <cell r="G135" t="str">
            <v>A100447</v>
          </cell>
          <cell r="H135" t="str">
            <v>SC LA PUJESE</v>
          </cell>
          <cell r="I135" t="str">
            <v>05H0101</v>
          </cell>
        </row>
        <row r="136">
          <cell r="B136">
            <v>120</v>
          </cell>
          <cell r="C136">
            <v>120</v>
          </cell>
          <cell r="D136">
            <v>120</v>
          </cell>
          <cell r="E136" t="str">
            <v>PONSIGLIONE MATTIA</v>
          </cell>
          <cell r="F136" t="str">
            <v>ES</v>
          </cell>
          <cell r="G136" t="str">
            <v>A173309</v>
          </cell>
          <cell r="H136" t="str">
            <v>SC LA PUJESE</v>
          </cell>
          <cell r="I136" t="str">
            <v>05H0101</v>
          </cell>
        </row>
        <row r="137">
          <cell r="B137">
            <v>121</v>
          </cell>
          <cell r="C137">
            <v>121</v>
          </cell>
          <cell r="D137">
            <v>121</v>
          </cell>
          <cell r="E137" t="str">
            <v>COCCO NICOLA</v>
          </cell>
          <cell r="F137" t="str">
            <v>ES</v>
          </cell>
          <cell r="G137" t="str">
            <v>A177708</v>
          </cell>
          <cell r="H137" t="str">
            <v>SC LA PUJESE</v>
          </cell>
          <cell r="I137" t="str">
            <v>05H0101</v>
          </cell>
        </row>
        <row r="138">
          <cell r="B138">
            <v>122</v>
          </cell>
          <cell r="C138">
            <v>122</v>
          </cell>
          <cell r="D138">
            <v>122</v>
          </cell>
          <cell r="E138" t="str">
            <v>STELLA DAVIDE</v>
          </cell>
          <cell r="F138" t="str">
            <v>ES</v>
          </cell>
          <cell r="G138" t="str">
            <v>A028444</v>
          </cell>
          <cell r="H138" t="str">
            <v>TEAM ISONZO - CICLISTICA PIERIS</v>
          </cell>
          <cell r="I138" t="str">
            <v>05F0065</v>
          </cell>
        </row>
        <row r="139">
          <cell r="B139">
            <v>123</v>
          </cell>
          <cell r="C139">
            <v>123</v>
          </cell>
          <cell r="D139">
            <v>123</v>
          </cell>
          <cell r="E139" t="str">
            <v>BALLATORE FEDERICO</v>
          </cell>
          <cell r="F139" t="str">
            <v>ES</v>
          </cell>
          <cell r="G139" t="str">
            <v>A051008</v>
          </cell>
          <cell r="H139" t="str">
            <v>TEAM ISONZO - CICLISTICA PIERIS</v>
          </cell>
          <cell r="I139" t="str">
            <v>05F0065</v>
          </cell>
        </row>
        <row r="140">
          <cell r="B140">
            <v>124</v>
          </cell>
          <cell r="C140">
            <v>124</v>
          </cell>
          <cell r="D140">
            <v>124</v>
          </cell>
          <cell r="E140" t="str">
            <v>DE CRIGNIS THOMAS</v>
          </cell>
          <cell r="F140" t="str">
            <v>ES</v>
          </cell>
          <cell r="G140" t="str">
            <v>A098524</v>
          </cell>
          <cell r="H140" t="str">
            <v>TEAM ISONZO - CICLISTICA PIERIS</v>
          </cell>
          <cell r="I140" t="str">
            <v>05F0065</v>
          </cell>
        </row>
        <row r="141">
          <cell r="B141">
            <v>125</v>
          </cell>
          <cell r="C141">
            <v>125</v>
          </cell>
          <cell r="D141">
            <v>125</v>
          </cell>
          <cell r="E141" t="str">
            <v>ZANUTTA DAVID</v>
          </cell>
          <cell r="F141" t="str">
            <v>ES</v>
          </cell>
          <cell r="G141" t="str">
            <v>A099025</v>
          </cell>
          <cell r="H141" t="str">
            <v>TEAM ISONZO - CICLISTICA PIERIS</v>
          </cell>
          <cell r="I141" t="str">
            <v>05F0065</v>
          </cell>
        </row>
        <row r="142">
          <cell r="B142">
            <v>126</v>
          </cell>
          <cell r="C142">
            <v>126</v>
          </cell>
          <cell r="D142">
            <v>126</v>
          </cell>
          <cell r="E142" t="str">
            <v>ZENTILIN ANDREA</v>
          </cell>
          <cell r="F142" t="str">
            <v>ES</v>
          </cell>
          <cell r="G142" t="str">
            <v>A151887</v>
          </cell>
          <cell r="H142" t="str">
            <v>TEAM ISONZO - CICLISTICA PIERIS</v>
          </cell>
          <cell r="I142" t="str">
            <v>05F0065</v>
          </cell>
        </row>
        <row r="143">
          <cell r="B143">
            <v>127</v>
          </cell>
          <cell r="C143">
            <v>127</v>
          </cell>
          <cell r="D143">
            <v>127</v>
          </cell>
          <cell r="E143" t="str">
            <v>MASAT LORENZO</v>
          </cell>
          <cell r="F143" t="str">
            <v>ES</v>
          </cell>
          <cell r="G143" t="str">
            <v>A159264</v>
          </cell>
          <cell r="H143" t="str">
            <v>TEAM ISONZO - CICLISTICA PIERIS</v>
          </cell>
          <cell r="I143" t="str">
            <v>05F0065</v>
          </cell>
        </row>
        <row r="144">
          <cell r="B144">
            <v>128</v>
          </cell>
          <cell r="C144">
            <v>128</v>
          </cell>
          <cell r="D144">
            <v>128</v>
          </cell>
          <cell r="E144" t="str">
            <v>GANDIN LUCA</v>
          </cell>
          <cell r="F144" t="str">
            <v>ES</v>
          </cell>
          <cell r="G144" t="str">
            <v>A195682</v>
          </cell>
          <cell r="H144" t="str">
            <v>TEAM ISONZO - CICLISTICA PIERIS</v>
          </cell>
          <cell r="I144" t="str">
            <v>05F0065</v>
          </cell>
        </row>
        <row r="145">
          <cell r="B145">
            <v>129</v>
          </cell>
          <cell r="C145">
            <v>129</v>
          </cell>
          <cell r="D145">
            <v>129</v>
          </cell>
          <cell r="E145" t="str">
            <v>CONTI MARTINA</v>
          </cell>
          <cell r="F145" t="str">
            <v>ED</v>
          </cell>
          <cell r="G145" t="str">
            <v>A015685</v>
          </cell>
          <cell r="H145" t="str">
            <v>A. D.PED. AZZURRO.RINASCITA</v>
          </cell>
          <cell r="I145" t="str">
            <v>07P0798</v>
          </cell>
        </row>
        <row r="146">
          <cell r="B146">
            <v>130</v>
          </cell>
          <cell r="C146">
            <v>130</v>
          </cell>
          <cell r="D146">
            <v>130</v>
          </cell>
          <cell r="E146" t="str">
            <v>BERTOGNA GAIA</v>
          </cell>
          <cell r="F146" t="str">
            <v>ED</v>
          </cell>
          <cell r="G146" t="str">
            <v>934112A</v>
          </cell>
          <cell r="H146" t="str">
            <v>ASS.NE CICLISTICA DILETT. VALVASONE</v>
          </cell>
          <cell r="I146" t="str">
            <v>05P0203</v>
          </cell>
        </row>
        <row r="147">
          <cell r="B147">
            <v>131</v>
          </cell>
          <cell r="C147">
            <v>131</v>
          </cell>
          <cell r="D147">
            <v>131</v>
          </cell>
          <cell r="E147" t="str">
            <v>PUJATTI JENNIFER</v>
          </cell>
          <cell r="F147" t="str">
            <v>ED</v>
          </cell>
          <cell r="G147" t="str">
            <v>A029822</v>
          </cell>
          <cell r="H147" t="str">
            <v>ASS.NE CICLISTICA DILETT. VALVASONE</v>
          </cell>
          <cell r="I147" t="str">
            <v>05P0203</v>
          </cell>
        </row>
        <row r="148">
          <cell r="B148">
            <v>132</v>
          </cell>
          <cell r="C148">
            <v>132</v>
          </cell>
          <cell r="D148">
            <v>132</v>
          </cell>
          <cell r="E148" t="str">
            <v>DURIGON ANASTASIA</v>
          </cell>
          <cell r="F148" t="str">
            <v>ED</v>
          </cell>
          <cell r="G148" t="str">
            <v>A063669</v>
          </cell>
          <cell r="H148" t="str">
            <v>G.S. YOUNG TEAM ARCADE</v>
          </cell>
          <cell r="I148" t="str">
            <v>03Q2505</v>
          </cell>
        </row>
        <row r="149">
          <cell r="B149">
            <v>133</v>
          </cell>
          <cell r="C149">
            <v>133</v>
          </cell>
          <cell r="D149">
            <v>133</v>
          </cell>
          <cell r="E149" t="str">
            <v>CAMATA MADDALENA</v>
          </cell>
          <cell r="F149" t="str">
            <v>ED</v>
          </cell>
          <cell r="G149" t="str">
            <v>A170715</v>
          </cell>
          <cell r="H149" t="str">
            <v>G.S. YOUNG TEAM ARCADE</v>
          </cell>
          <cell r="I149" t="str">
            <v>03Q2505</v>
          </cell>
        </row>
        <row r="150">
          <cell r="B150">
            <v>134</v>
          </cell>
          <cell r="C150">
            <v>134</v>
          </cell>
          <cell r="D150">
            <v>134</v>
          </cell>
          <cell r="E150" t="str">
            <v>VIGORELLI MARTINA</v>
          </cell>
          <cell r="F150" t="str">
            <v>ED</v>
          </cell>
          <cell r="G150" t="str">
            <v>788907E</v>
          </cell>
          <cell r="H150" t="str">
            <v>GS CICLI FIORIN ASD</v>
          </cell>
          <cell r="I150" t="str">
            <v>02U1657</v>
          </cell>
        </row>
        <row r="151">
          <cell r="B151">
            <v>135</v>
          </cell>
          <cell r="C151">
            <v>135</v>
          </cell>
          <cell r="D151">
            <v>135</v>
          </cell>
          <cell r="E151" t="str">
            <v>PAVANETTO GIORGIA</v>
          </cell>
          <cell r="F151" t="str">
            <v>ED</v>
          </cell>
          <cell r="G151" t="str">
            <v>A028656</v>
          </cell>
          <cell r="H151" t="str">
            <v>INDUSTRIAL FORNITURE MORO-TRECIEFFE</v>
          </cell>
          <cell r="I151" t="str">
            <v>03C0245</v>
          </cell>
        </row>
        <row r="152">
          <cell r="B152">
            <v>136</v>
          </cell>
          <cell r="C152">
            <v>136</v>
          </cell>
          <cell r="D152">
            <v>136</v>
          </cell>
          <cell r="E152" t="str">
            <v>CABRI SOFIA</v>
          </cell>
          <cell r="F152" t="str">
            <v>ED</v>
          </cell>
          <cell r="G152" t="str">
            <v>A035823</v>
          </cell>
          <cell r="H152" t="str">
            <v>POL. SAN MARINESE</v>
          </cell>
          <cell r="I152" t="str">
            <v>07Y0660</v>
          </cell>
        </row>
        <row r="153">
          <cell r="B153">
            <v>137</v>
          </cell>
          <cell r="C153">
            <v>137</v>
          </cell>
          <cell r="D153">
            <v>137</v>
          </cell>
          <cell r="E153" t="str">
            <v>GRUPPI SOFIA</v>
          </cell>
          <cell r="F153" t="str">
            <v>ED</v>
          </cell>
          <cell r="G153" t="str">
            <v>A037624</v>
          </cell>
          <cell r="H153" t="str">
            <v>POL. SAN MARINESE</v>
          </cell>
          <cell r="I153" t="str">
            <v>07Y0660</v>
          </cell>
        </row>
        <row r="154">
          <cell r="B154">
            <v>138</v>
          </cell>
          <cell r="C154">
            <v>138</v>
          </cell>
          <cell r="D154">
            <v>138</v>
          </cell>
          <cell r="E154" t="str">
            <v>DANELUZZI IRENE</v>
          </cell>
          <cell r="F154" t="str">
            <v>ED</v>
          </cell>
          <cell r="G154" t="str">
            <v>906510S</v>
          </cell>
          <cell r="H154" t="str">
            <v>S.C.D. PEDALE SANVITESE</v>
          </cell>
          <cell r="I154" t="str">
            <v>05H0098</v>
          </cell>
        </row>
        <row r="155">
          <cell r="B155">
            <v>139</v>
          </cell>
          <cell r="C155">
            <v>139</v>
          </cell>
          <cell r="D155">
            <v>139</v>
          </cell>
          <cell r="E155" t="str">
            <v>BOZZER BENEDETTA</v>
          </cell>
          <cell r="F155" t="str">
            <v>ED</v>
          </cell>
          <cell r="G155" t="str">
            <v>A025883</v>
          </cell>
          <cell r="H155" t="str">
            <v>S.C.D. PEDALE SANVITESE</v>
          </cell>
          <cell r="I155" t="str">
            <v>05H0098</v>
          </cell>
        </row>
        <row r="156">
          <cell r="B156">
            <v>140</v>
          </cell>
          <cell r="C156">
            <v>140</v>
          </cell>
          <cell r="D156">
            <v>140</v>
          </cell>
          <cell r="E156" t="str">
            <v>BARATTIN PIERA</v>
          </cell>
          <cell r="F156" t="str">
            <v>ED</v>
          </cell>
          <cell r="G156" t="str">
            <v>A036933</v>
          </cell>
          <cell r="H156" t="str">
            <v>S.C.D. PEDALE SANVITESE</v>
          </cell>
          <cell r="I156" t="str">
            <v>05H0098</v>
          </cell>
        </row>
        <row r="157">
          <cell r="B157">
            <v>141</v>
          </cell>
          <cell r="C157">
            <v>141</v>
          </cell>
          <cell r="D157">
            <v>141</v>
          </cell>
          <cell r="E157" t="str">
            <v>ZILLI ANDREA ELENA</v>
          </cell>
          <cell r="F157" t="str">
            <v>ED</v>
          </cell>
          <cell r="G157" t="str">
            <v>A039972</v>
          </cell>
          <cell r="H157" t="str">
            <v>S.C.D. PEDALE SANVITESE</v>
          </cell>
          <cell r="I157" t="str">
            <v>05H0098</v>
          </cell>
        </row>
        <row r="158">
          <cell r="B158">
            <v>142</v>
          </cell>
          <cell r="C158">
            <v>142</v>
          </cell>
          <cell r="D158">
            <v>142</v>
          </cell>
          <cell r="E158" t="str">
            <v>PADOVAN LAURA</v>
          </cell>
          <cell r="F158" t="str">
            <v>ED</v>
          </cell>
          <cell r="G158" t="str">
            <v>A068141</v>
          </cell>
          <cell r="H158" t="str">
            <v>S.C.D. PEDALE SANVITESE</v>
          </cell>
          <cell r="I158" t="str">
            <v>05H0098</v>
          </cell>
        </row>
        <row r="159">
          <cell r="B159">
            <v>143</v>
          </cell>
          <cell r="C159">
            <v>143</v>
          </cell>
          <cell r="D159">
            <v>143</v>
          </cell>
          <cell r="E159" t="str">
            <v>DELLE CASE MATILDE</v>
          </cell>
          <cell r="F159" t="str">
            <v>ED</v>
          </cell>
          <cell r="G159" t="str">
            <v>A079220</v>
          </cell>
          <cell r="H159" t="str">
            <v>S.C.D. PEDALE SANVITESE</v>
          </cell>
          <cell r="I159" t="str">
            <v>05H0098</v>
          </cell>
        </row>
        <row r="160">
          <cell r="B160">
            <v>144</v>
          </cell>
          <cell r="C160">
            <v>144</v>
          </cell>
          <cell r="D160">
            <v>144</v>
          </cell>
          <cell r="E160" t="str">
            <v>MUCCIN AURORA</v>
          </cell>
          <cell r="F160" t="str">
            <v>ED</v>
          </cell>
          <cell r="G160" t="str">
            <v>A151545</v>
          </cell>
          <cell r="H160" t="str">
            <v>S.C.D. PEDALE SANVITESE</v>
          </cell>
          <cell r="I160" t="str">
            <v>05H0098</v>
          </cell>
        </row>
        <row r="161">
          <cell r="B161">
            <v>145</v>
          </cell>
          <cell r="C161">
            <v>145</v>
          </cell>
          <cell r="D161">
            <v>145</v>
          </cell>
          <cell r="E161" t="str">
            <v>PEGOLO CHANTAL</v>
          </cell>
          <cell r="F161" t="str">
            <v>ED</v>
          </cell>
          <cell r="G161" t="str">
            <v>A031107</v>
          </cell>
          <cell r="H161" t="str">
            <v>TEAM SPERCENIGO FRIULI A.S.D.</v>
          </cell>
          <cell r="I161" t="str">
            <v>05D0820</v>
          </cell>
        </row>
        <row r="162">
          <cell r="B162">
            <v>146</v>
          </cell>
          <cell r="C162">
            <v>146</v>
          </cell>
          <cell r="D162">
            <v>146</v>
          </cell>
          <cell r="E162" t="str">
            <v>BARDELLA LAURA</v>
          </cell>
          <cell r="F162" t="str">
            <v>DA</v>
          </cell>
          <cell r="G162" t="str">
            <v>811191F</v>
          </cell>
          <cell r="H162" t="str">
            <v>A. D.PED. AZZURRO.RINASCITA</v>
          </cell>
          <cell r="I162" t="str">
            <v>07P0798</v>
          </cell>
        </row>
        <row r="163">
          <cell r="B163">
            <v>147</v>
          </cell>
          <cell r="C163">
            <v>147</v>
          </cell>
          <cell r="D163">
            <v>147</v>
          </cell>
          <cell r="E163" t="str">
            <v>BASSI ELEONORA</v>
          </cell>
          <cell r="F163" t="str">
            <v>DA</v>
          </cell>
          <cell r="G163" t="str">
            <v>776137U</v>
          </cell>
          <cell r="H163" t="str">
            <v>ASS.NE CICLISTICA DILETT. VALVASONE</v>
          </cell>
          <cell r="I163" t="str">
            <v>05P0203</v>
          </cell>
        </row>
        <row r="164">
          <cell r="B164">
            <v>148</v>
          </cell>
          <cell r="C164">
            <v>148</v>
          </cell>
          <cell r="D164">
            <v>148</v>
          </cell>
          <cell r="E164" t="str">
            <v>DEL FIOL VALENTINA</v>
          </cell>
          <cell r="F164" t="str">
            <v>DA</v>
          </cell>
          <cell r="G164" t="str">
            <v>801600L</v>
          </cell>
          <cell r="H164" t="str">
            <v>ASS.NE CICLISTICA DILETT. VALVASONE</v>
          </cell>
          <cell r="I164" t="str">
            <v>05P0203</v>
          </cell>
        </row>
        <row r="165">
          <cell r="B165">
            <v>149</v>
          </cell>
          <cell r="C165">
            <v>149</v>
          </cell>
          <cell r="D165">
            <v>149</v>
          </cell>
          <cell r="E165" t="str">
            <v>SERENA GIORGIA</v>
          </cell>
          <cell r="F165" t="str">
            <v>DA</v>
          </cell>
          <cell r="G165" t="str">
            <v>802438W</v>
          </cell>
          <cell r="H165" t="str">
            <v>ASS.NE CICLISTICA DILETT. VALVASONE</v>
          </cell>
          <cell r="I165" t="str">
            <v>05P0203</v>
          </cell>
        </row>
        <row r="166">
          <cell r="B166">
            <v>150</v>
          </cell>
          <cell r="C166">
            <v>150</v>
          </cell>
          <cell r="D166">
            <v>150</v>
          </cell>
          <cell r="E166" t="str">
            <v>COSTANTINI ROMINA</v>
          </cell>
          <cell r="F166" t="str">
            <v>DA</v>
          </cell>
          <cell r="G166" t="str">
            <v>997435E</v>
          </cell>
          <cell r="H166" t="str">
            <v>ASS.NE CICLISTICA DILETT. VALVASONE</v>
          </cell>
          <cell r="I166" t="str">
            <v>05P0203</v>
          </cell>
        </row>
        <row r="167">
          <cell r="B167">
            <v>151</v>
          </cell>
          <cell r="C167">
            <v>151</v>
          </cell>
          <cell r="D167">
            <v>151</v>
          </cell>
          <cell r="E167" t="str">
            <v>VIEZZI ELISA</v>
          </cell>
          <cell r="F167" t="str">
            <v>DA</v>
          </cell>
          <cell r="G167" t="str">
            <v>A006880</v>
          </cell>
          <cell r="H167" t="str">
            <v>ASS.NE CICLISTICA DILETT. VALVASONE</v>
          </cell>
          <cell r="I167" t="str">
            <v>05P0203</v>
          </cell>
        </row>
        <row r="168">
          <cell r="B168">
            <v>152</v>
          </cell>
          <cell r="C168">
            <v>152</v>
          </cell>
          <cell r="D168">
            <v>152</v>
          </cell>
          <cell r="E168" t="str">
            <v>BRUGNERA ALICE</v>
          </cell>
          <cell r="F168" t="str">
            <v>DA</v>
          </cell>
          <cell r="G168" t="str">
            <v>A003976</v>
          </cell>
          <cell r="H168" t="str">
            <v>G.S. YOUNG TEAM ARCADE</v>
          </cell>
          <cell r="I168" t="str">
            <v>03Q2505</v>
          </cell>
        </row>
        <row r="169">
          <cell r="B169">
            <v>153</v>
          </cell>
          <cell r="C169">
            <v>153</v>
          </cell>
          <cell r="D169">
            <v>153</v>
          </cell>
          <cell r="E169" t="str">
            <v>CETTOLIN GRETA</v>
          </cell>
          <cell r="F169" t="str">
            <v>DA</v>
          </cell>
          <cell r="G169" t="str">
            <v>A007750</v>
          </cell>
          <cell r="H169" t="str">
            <v>G.S. YOUNG TEAM ARCADE</v>
          </cell>
          <cell r="I169" t="str">
            <v>03Q2505</v>
          </cell>
        </row>
        <row r="170">
          <cell r="B170">
            <v>154</v>
          </cell>
          <cell r="C170">
            <v>154</v>
          </cell>
          <cell r="D170">
            <v>154</v>
          </cell>
          <cell r="E170" t="str">
            <v>CERIZZA CAMILLA</v>
          </cell>
          <cell r="F170" t="str">
            <v>DA</v>
          </cell>
          <cell r="G170" t="str">
            <v>A102188</v>
          </cell>
          <cell r="H170" t="str">
            <v>GS CICLI FIORIN ASD</v>
          </cell>
          <cell r="I170" t="str">
            <v>02U1657</v>
          </cell>
        </row>
        <row r="171">
          <cell r="B171">
            <v>155</v>
          </cell>
          <cell r="C171">
            <v>155</v>
          </cell>
          <cell r="D171">
            <v>155</v>
          </cell>
          <cell r="E171" t="str">
            <v>LUNARDELLI MILA</v>
          </cell>
          <cell r="F171" t="str">
            <v>DA</v>
          </cell>
          <cell r="G171" t="str">
            <v>803617S</v>
          </cell>
          <cell r="H171" t="str">
            <v>INDUSTRIAL FORNITURE MORO-TRECIEFFE</v>
          </cell>
          <cell r="I171" t="str">
            <v>03C0245</v>
          </cell>
        </row>
        <row r="172">
          <cell r="B172">
            <v>156</v>
          </cell>
          <cell r="C172">
            <v>156</v>
          </cell>
          <cell r="D172">
            <v>156</v>
          </cell>
          <cell r="E172" t="str">
            <v>TOTTOLO ELISA</v>
          </cell>
          <cell r="F172" t="str">
            <v>DA</v>
          </cell>
          <cell r="G172" t="str">
            <v>A009969</v>
          </cell>
          <cell r="H172" t="str">
            <v>INDUSTRIAL FORNITURE MORO-TRECIEFFE</v>
          </cell>
          <cell r="I172" t="str">
            <v>03C0245</v>
          </cell>
        </row>
        <row r="173">
          <cell r="B173">
            <v>157</v>
          </cell>
          <cell r="C173">
            <v>157</v>
          </cell>
          <cell r="D173">
            <v>157</v>
          </cell>
          <cell r="E173" t="str">
            <v>PEPOLI SARA</v>
          </cell>
          <cell r="F173" t="str">
            <v>DA</v>
          </cell>
          <cell r="G173" t="str">
            <v>A035832</v>
          </cell>
          <cell r="H173" t="str">
            <v>POL. FIUMICINESE FA.I.T. ADRIATICA</v>
          </cell>
          <cell r="I173" t="str">
            <v>07Q0241</v>
          </cell>
        </row>
        <row r="174">
          <cell r="B174">
            <v>158</v>
          </cell>
          <cell r="C174">
            <v>158</v>
          </cell>
          <cell r="D174">
            <v>158</v>
          </cell>
          <cell r="E174" t="str">
            <v>COLOMBACCIO MARTINA</v>
          </cell>
          <cell r="F174" t="str">
            <v>DA</v>
          </cell>
          <cell r="G174" t="str">
            <v>700315P</v>
          </cell>
          <cell r="H174" t="str">
            <v>POL. SAN MARINESE</v>
          </cell>
          <cell r="I174" t="str">
            <v>07Y0660</v>
          </cell>
        </row>
        <row r="175">
          <cell r="B175">
            <v>159</v>
          </cell>
          <cell r="C175">
            <v>159</v>
          </cell>
          <cell r="D175">
            <v>159</v>
          </cell>
          <cell r="E175" t="str">
            <v>GOLDONI MICOL</v>
          </cell>
          <cell r="F175" t="str">
            <v>DA</v>
          </cell>
          <cell r="G175" t="str">
            <v>966878A</v>
          </cell>
          <cell r="H175" t="str">
            <v>POL. SAN MARINESE</v>
          </cell>
          <cell r="I175" t="str">
            <v>07Y0660</v>
          </cell>
        </row>
        <row r="176">
          <cell r="B176">
            <v>160</v>
          </cell>
          <cell r="C176">
            <v>160</v>
          </cell>
          <cell r="D176">
            <v>160</v>
          </cell>
          <cell r="E176" t="str">
            <v>FERRARI CHIARA</v>
          </cell>
          <cell r="F176" t="str">
            <v>DA</v>
          </cell>
          <cell r="G176" t="str">
            <v>A064666</v>
          </cell>
          <cell r="H176" t="str">
            <v>POL. SAN MARINESE</v>
          </cell>
          <cell r="I176" t="str">
            <v>07Y0660</v>
          </cell>
        </row>
        <row r="177">
          <cell r="B177">
            <v>161</v>
          </cell>
          <cell r="C177">
            <v>161</v>
          </cell>
          <cell r="D177">
            <v>161</v>
          </cell>
          <cell r="E177" t="str">
            <v>POCAR BEATRICE</v>
          </cell>
          <cell r="F177" t="str">
            <v>DA</v>
          </cell>
          <cell r="G177" t="str">
            <v>A178866</v>
          </cell>
          <cell r="H177" t="str">
            <v>TEAM ISONZO - CICLISTICA PIERIS</v>
          </cell>
          <cell r="I177" t="str">
            <v>05F0065</v>
          </cell>
        </row>
        <row r="178">
          <cell r="B178">
            <v>162</v>
          </cell>
          <cell r="C178">
            <v>162</v>
          </cell>
          <cell r="D178">
            <v>162</v>
          </cell>
          <cell r="E178" t="str">
            <v>CANDONI ELETTRA</v>
          </cell>
          <cell r="F178" t="str">
            <v>DA</v>
          </cell>
          <cell r="G178" t="str">
            <v>794941V</v>
          </cell>
          <cell r="H178" t="str">
            <v>TEAM SPERCENIGO FRIULI A.S.D.</v>
          </cell>
          <cell r="I178" t="str">
            <v>05D0820</v>
          </cell>
        </row>
        <row r="179">
          <cell r="B179">
            <v>163</v>
          </cell>
          <cell r="C179">
            <v>163</v>
          </cell>
          <cell r="D179">
            <v>163</v>
          </cell>
          <cell r="E179" t="str">
            <v>PEROSA ANDREA</v>
          </cell>
          <cell r="F179" t="str">
            <v>JU</v>
          </cell>
          <cell r="G179" t="str">
            <v>A003271</v>
          </cell>
          <cell r="H179" t="str">
            <v>A.S.D. BANDIZIOL CYCLING TEAM</v>
          </cell>
          <cell r="I179" t="str">
            <v>05J0774</v>
          </cell>
        </row>
        <row r="180">
          <cell r="B180">
            <v>164</v>
          </cell>
          <cell r="C180">
            <v>164</v>
          </cell>
          <cell r="D180">
            <v>164</v>
          </cell>
          <cell r="E180" t="str">
            <v>FANTATO LEONARDO</v>
          </cell>
          <cell r="F180" t="str">
            <v>JU</v>
          </cell>
          <cell r="G180" t="str">
            <v>A202956</v>
          </cell>
          <cell r="H180" t="str">
            <v>A.S.D. PEDALE SCALIGERO</v>
          </cell>
          <cell r="I180" t="str">
            <v>03Q0022</v>
          </cell>
        </row>
        <row r="181">
          <cell r="B181">
            <v>165</v>
          </cell>
          <cell r="C181">
            <v>165</v>
          </cell>
          <cell r="D181">
            <v>165</v>
          </cell>
          <cell r="E181" t="str">
            <v>NAPOLITANO DANIELE</v>
          </cell>
          <cell r="F181" t="str">
            <v>JU</v>
          </cell>
          <cell r="G181" t="str">
            <v>998027R</v>
          </cell>
          <cell r="H181" t="str">
            <v>A.S.D. PICENO CYCLING TEAM</v>
          </cell>
          <cell r="I181" t="str">
            <v>09A0948</v>
          </cell>
        </row>
        <row r="182">
          <cell r="B182">
            <v>166</v>
          </cell>
          <cell r="C182">
            <v>166</v>
          </cell>
          <cell r="D182">
            <v>166</v>
          </cell>
          <cell r="E182" t="str">
            <v>VESCOVO PAOLO</v>
          </cell>
          <cell r="F182" t="str">
            <v>JU</v>
          </cell>
          <cell r="G182" t="str">
            <v>776851G</v>
          </cell>
          <cell r="H182" t="str">
            <v>ASD SCUOLA CICLISMO SENZA CONFINI</v>
          </cell>
          <cell r="I182" t="str">
            <v>05R0773</v>
          </cell>
        </row>
        <row r="183">
          <cell r="B183">
            <v>167</v>
          </cell>
          <cell r="C183">
            <v>167</v>
          </cell>
          <cell r="D183">
            <v>167</v>
          </cell>
          <cell r="E183" t="str">
            <v>MATTALONI ALEX</v>
          </cell>
          <cell r="F183" t="str">
            <v>JU</v>
          </cell>
          <cell r="G183" t="str">
            <v>793507S</v>
          </cell>
          <cell r="H183" t="str">
            <v>ASD SCUOLA CICLISMO SENZA CONFINI</v>
          </cell>
          <cell r="I183" t="str">
            <v>05R0773</v>
          </cell>
        </row>
        <row r="184">
          <cell r="B184">
            <v>168</v>
          </cell>
          <cell r="C184">
            <v>168</v>
          </cell>
          <cell r="D184">
            <v>168</v>
          </cell>
          <cell r="E184" t="str">
            <v>PITICCO LORENZO ROBERTO</v>
          </cell>
          <cell r="F184" t="str">
            <v>JU</v>
          </cell>
          <cell r="G184" t="str">
            <v>960142E</v>
          </cell>
          <cell r="H184" t="str">
            <v>ASD SCUOLA CICLISMO SENZA CONFINI</v>
          </cell>
          <cell r="I184" t="str">
            <v>05R0773</v>
          </cell>
        </row>
        <row r="185">
          <cell r="B185">
            <v>169</v>
          </cell>
          <cell r="C185">
            <v>169</v>
          </cell>
          <cell r="D185">
            <v>169</v>
          </cell>
          <cell r="E185" t="str">
            <v>SARI VALENTINO</v>
          </cell>
          <cell r="F185" t="str">
            <v>JU</v>
          </cell>
          <cell r="G185" t="str">
            <v>995602U</v>
          </cell>
          <cell r="H185" t="str">
            <v>ASD SCUOLA CICLISMO SENZA CONFINI</v>
          </cell>
          <cell r="I185" t="str">
            <v>05R0773</v>
          </cell>
        </row>
        <row r="186">
          <cell r="B186">
            <v>170</v>
          </cell>
          <cell r="C186">
            <v>170</v>
          </cell>
          <cell r="D186">
            <v>170</v>
          </cell>
          <cell r="E186" t="str">
            <v>BERLASSO MATTIA</v>
          </cell>
          <cell r="F186" t="str">
            <v>JU</v>
          </cell>
          <cell r="G186" t="str">
            <v>A102043</v>
          </cell>
          <cell r="H186" t="str">
            <v>ASD SCUOLA CICLISMO SENZA CONFINI</v>
          </cell>
          <cell r="I186" t="str">
            <v>05R0773</v>
          </cell>
        </row>
        <row r="187">
          <cell r="B187">
            <v>171</v>
          </cell>
          <cell r="C187">
            <v>171</v>
          </cell>
          <cell r="D187">
            <v>171</v>
          </cell>
          <cell r="E187" t="str">
            <v>RAMA ARVIN</v>
          </cell>
          <cell r="F187" t="str">
            <v>JU</v>
          </cell>
          <cell r="G187" t="str">
            <v>A169551</v>
          </cell>
          <cell r="H187" t="str">
            <v>ASD SCUOLA CICLISMO SENZA CONFINI</v>
          </cell>
          <cell r="I187" t="str">
            <v>05R0773</v>
          </cell>
        </row>
        <row r="188">
          <cell r="B188">
            <v>172</v>
          </cell>
          <cell r="C188">
            <v>172</v>
          </cell>
          <cell r="D188">
            <v>172</v>
          </cell>
          <cell r="E188" t="str">
            <v>FLOCCO KEVIN</v>
          </cell>
          <cell r="F188" t="str">
            <v>JU</v>
          </cell>
          <cell r="G188" t="str">
            <v>806550E</v>
          </cell>
          <cell r="H188" t="str">
            <v>CTF</v>
          </cell>
          <cell r="I188" t="str">
            <v>05Z0708</v>
          </cell>
        </row>
        <row r="189">
          <cell r="B189">
            <v>173</v>
          </cell>
          <cell r="C189">
            <v>173</v>
          </cell>
          <cell r="D189">
            <v>173</v>
          </cell>
          <cell r="E189" t="str">
            <v>CASASOLA THOMAS</v>
          </cell>
          <cell r="F189" t="str">
            <v>JU</v>
          </cell>
          <cell r="G189" t="str">
            <v>794354G</v>
          </cell>
          <cell r="H189" t="str">
            <v>DANIELI 1914 CYCLING TEAM</v>
          </cell>
          <cell r="I189" t="str">
            <v>05H0573</v>
          </cell>
        </row>
        <row r="190">
          <cell r="B190">
            <v>174</v>
          </cell>
          <cell r="C190">
            <v>174</v>
          </cell>
          <cell r="D190">
            <v>174</v>
          </cell>
          <cell r="E190" t="str">
            <v>MALISAN ALESSANDRO</v>
          </cell>
          <cell r="F190" t="str">
            <v>JU</v>
          </cell>
          <cell r="G190" t="str">
            <v>863111J</v>
          </cell>
          <cell r="H190" t="str">
            <v>DANIELI 1914 CYCLING TEAM</v>
          </cell>
          <cell r="I190" t="str">
            <v>05H0573</v>
          </cell>
        </row>
        <row r="191">
          <cell r="B191">
            <v>175</v>
          </cell>
          <cell r="C191">
            <v>175</v>
          </cell>
          <cell r="D191">
            <v>175</v>
          </cell>
          <cell r="E191" t="str">
            <v>BORTOLUZZI GIOVANNI</v>
          </cell>
          <cell r="F191" t="str">
            <v>JU</v>
          </cell>
          <cell r="G191" t="str">
            <v>956212U</v>
          </cell>
          <cell r="H191" t="str">
            <v>DANIELI 1914 CYCLING TEAM</v>
          </cell>
          <cell r="I191" t="str">
            <v>05H0573</v>
          </cell>
        </row>
        <row r="192">
          <cell r="B192">
            <v>176</v>
          </cell>
          <cell r="C192">
            <v>176</v>
          </cell>
          <cell r="D192">
            <v>176</v>
          </cell>
          <cell r="E192" t="str">
            <v>MILAN MATTEO</v>
          </cell>
          <cell r="F192" t="str">
            <v>JU</v>
          </cell>
          <cell r="G192" t="str">
            <v>985359D</v>
          </cell>
          <cell r="H192" t="str">
            <v>DANIELI 1914 CYCLING TEAM</v>
          </cell>
          <cell r="I192" t="str">
            <v>05H0573</v>
          </cell>
        </row>
        <row r="193">
          <cell r="B193">
            <v>177</v>
          </cell>
          <cell r="C193">
            <v>177</v>
          </cell>
          <cell r="D193">
            <v>177</v>
          </cell>
          <cell r="E193" t="str">
            <v>BERTOLUTTI ENRICO</v>
          </cell>
          <cell r="F193" t="str">
            <v>JU</v>
          </cell>
          <cell r="G193" t="str">
            <v>A063424</v>
          </cell>
          <cell r="H193" t="str">
            <v>DANIELI 1914 CYCLING TEAM</v>
          </cell>
          <cell r="I193" t="str">
            <v>05H0573</v>
          </cell>
        </row>
        <row r="194">
          <cell r="B194">
            <v>178</v>
          </cell>
          <cell r="C194">
            <v>178</v>
          </cell>
          <cell r="D194">
            <v>178</v>
          </cell>
          <cell r="E194" t="str">
            <v>D'AIUTO FILIPPO</v>
          </cell>
          <cell r="F194" t="str">
            <v>JU</v>
          </cell>
          <cell r="G194" t="str">
            <v>A120271</v>
          </cell>
          <cell r="H194" t="str">
            <v>DANIELI 1914 CYCLING TEAM</v>
          </cell>
          <cell r="I194" t="str">
            <v>05H0573</v>
          </cell>
        </row>
        <row r="195">
          <cell r="B195">
            <v>179</v>
          </cell>
          <cell r="C195">
            <v>179</v>
          </cell>
          <cell r="D195">
            <v>179</v>
          </cell>
          <cell r="E195" t="str">
            <v>LAVA MATTEO</v>
          </cell>
          <cell r="F195" t="str">
            <v>JU</v>
          </cell>
          <cell r="G195" t="str">
            <v>791777D</v>
          </cell>
          <cell r="H195" t="str">
            <v>INDUSTRIAL FORNITURE MORO-TRECIEFFE</v>
          </cell>
          <cell r="I195" t="str">
            <v>03C0245</v>
          </cell>
        </row>
        <row r="196">
          <cell r="B196">
            <v>180</v>
          </cell>
          <cell r="C196">
            <v>180</v>
          </cell>
          <cell r="D196">
            <v>180</v>
          </cell>
          <cell r="E196" t="str">
            <v>REGHIN GIOVANNI</v>
          </cell>
          <cell r="F196" t="str">
            <v>JU</v>
          </cell>
          <cell r="G196" t="str">
            <v>977640J</v>
          </cell>
          <cell r="H196" t="str">
            <v>INDUSTRIAL FORNITURE MORO-TRECIEFFE</v>
          </cell>
          <cell r="I196" t="str">
            <v>03C0245</v>
          </cell>
        </row>
        <row r="197">
          <cell r="B197">
            <v>181</v>
          </cell>
          <cell r="C197">
            <v>181</v>
          </cell>
          <cell r="D197">
            <v>181</v>
          </cell>
          <cell r="E197" t="str">
            <v>DAMO BIAGIO</v>
          </cell>
          <cell r="F197" t="str">
            <v>JU</v>
          </cell>
          <cell r="G197" t="str">
            <v>955658J</v>
          </cell>
          <cell r="H197" t="str">
            <v>S. C. FONTANAFREDDA</v>
          </cell>
          <cell r="I197" t="str">
            <v>05U0022</v>
          </cell>
        </row>
        <row r="198">
          <cell r="B198">
            <v>182</v>
          </cell>
          <cell r="C198">
            <v>182</v>
          </cell>
          <cell r="D198">
            <v>182</v>
          </cell>
          <cell r="E198" t="str">
            <v>PICCININ LUCA</v>
          </cell>
          <cell r="F198" t="str">
            <v>JU</v>
          </cell>
          <cell r="G198" t="str">
            <v>A007894</v>
          </cell>
          <cell r="H198" t="str">
            <v>S. C. FONTANAFREDDA</v>
          </cell>
          <cell r="I198" t="str">
            <v>05U0022</v>
          </cell>
        </row>
        <row r="199">
          <cell r="B199">
            <v>183</v>
          </cell>
          <cell r="C199">
            <v>183</v>
          </cell>
          <cell r="D199">
            <v>183</v>
          </cell>
          <cell r="E199" t="str">
            <v>RUSALEN PIETRO</v>
          </cell>
          <cell r="F199" t="str">
            <v>JU</v>
          </cell>
          <cell r="G199" t="str">
            <v>A029797</v>
          </cell>
          <cell r="H199" t="str">
            <v>S. C. FONTANAFREDDA</v>
          </cell>
          <cell r="I199" t="str">
            <v>05U0022</v>
          </cell>
        </row>
        <row r="200">
          <cell r="B200">
            <v>184</v>
          </cell>
          <cell r="C200">
            <v>184</v>
          </cell>
          <cell r="D200">
            <v>184</v>
          </cell>
          <cell r="E200" t="str">
            <v>FLANK MARCO</v>
          </cell>
          <cell r="F200" t="str">
            <v>JU</v>
          </cell>
          <cell r="G200" t="str">
            <v>794814N</v>
          </cell>
          <cell r="H200" t="str">
            <v>UC PORDENONE</v>
          </cell>
          <cell r="I200" t="str">
            <v>05X0834</v>
          </cell>
        </row>
        <row r="201">
          <cell r="B201">
            <v>185</v>
          </cell>
          <cell r="C201">
            <v>185</v>
          </cell>
          <cell r="D201">
            <v>185</v>
          </cell>
          <cell r="E201" t="str">
            <v>ORLANDO MATTEO</v>
          </cell>
          <cell r="F201" t="str">
            <v>JU</v>
          </cell>
          <cell r="G201" t="str">
            <v>795406X</v>
          </cell>
          <cell r="H201" t="str">
            <v>UC PORDENONE</v>
          </cell>
          <cell r="I201" t="str">
            <v>05X0834</v>
          </cell>
        </row>
        <row r="202">
          <cell r="B202">
            <v>186</v>
          </cell>
          <cell r="C202">
            <v>186</v>
          </cell>
          <cell r="D202">
            <v>186</v>
          </cell>
          <cell r="E202" t="str">
            <v>MORATTI MICHAEL</v>
          </cell>
          <cell r="F202" t="str">
            <v>JU</v>
          </cell>
          <cell r="G202" t="str">
            <v>A032277</v>
          </cell>
          <cell r="H202" t="str">
            <v>UC PORDENONE</v>
          </cell>
          <cell r="I202" t="str">
            <v>05X0834</v>
          </cell>
        </row>
        <row r="203">
          <cell r="B203">
            <v>187</v>
          </cell>
          <cell r="C203">
            <v>187</v>
          </cell>
          <cell r="D203">
            <v>187</v>
          </cell>
          <cell r="E203" t="str">
            <v>FACCIO MATTIA</v>
          </cell>
          <cell r="F203" t="str">
            <v>UN</v>
          </cell>
          <cell r="G203" t="str">
            <v>800620J</v>
          </cell>
          <cell r="H203" t="str">
            <v>A.S.D. PEDALE SCALIGERO</v>
          </cell>
          <cell r="I203" t="str">
            <v>03Q0022</v>
          </cell>
        </row>
        <row r="204">
          <cell r="B204">
            <v>188</v>
          </cell>
          <cell r="C204">
            <v>188</v>
          </cell>
          <cell r="D204">
            <v>188</v>
          </cell>
          <cell r="E204" t="str">
            <v>FAVRETTO CARLO FRANCESCO</v>
          </cell>
          <cell r="F204" t="str">
            <v>UN</v>
          </cell>
          <cell r="G204" t="str">
            <v>805046T</v>
          </cell>
          <cell r="H204" t="str">
            <v>A.S.D. PEDALE SCALIGERO</v>
          </cell>
          <cell r="I204" t="str">
            <v>03Q0022</v>
          </cell>
        </row>
        <row r="205">
          <cell r="B205">
            <v>189</v>
          </cell>
          <cell r="C205">
            <v>189</v>
          </cell>
          <cell r="D205">
            <v>189</v>
          </cell>
          <cell r="E205" t="str">
            <v>DEL FIOL MATTIA</v>
          </cell>
          <cell r="F205" t="str">
            <v>UN</v>
          </cell>
          <cell r="G205" t="str">
            <v>928811R</v>
          </cell>
          <cell r="H205" t="str">
            <v>A.S.D. PEDALE SCALIGERO</v>
          </cell>
          <cell r="I205" t="str">
            <v>03Q0022</v>
          </cell>
        </row>
        <row r="206">
          <cell r="B206">
            <v>190</v>
          </cell>
          <cell r="C206">
            <v>190</v>
          </cell>
          <cell r="D206">
            <v>190</v>
          </cell>
          <cell r="E206" t="str">
            <v>ARCANGELI ERNESTO</v>
          </cell>
          <cell r="F206" t="str">
            <v>UN</v>
          </cell>
          <cell r="G206" t="str">
            <v>919669R</v>
          </cell>
          <cell r="H206" t="str">
            <v>ASD SCUOLA CICLISMO SENZA CONFINI</v>
          </cell>
          <cell r="I206" t="str">
            <v>05R0773</v>
          </cell>
        </row>
        <row r="207">
          <cell r="B207">
            <v>191</v>
          </cell>
          <cell r="C207">
            <v>191</v>
          </cell>
          <cell r="D207">
            <v>191</v>
          </cell>
          <cell r="E207" t="str">
            <v>RIDOLFO FILIPPO</v>
          </cell>
          <cell r="F207" t="str">
            <v>UN</v>
          </cell>
          <cell r="G207" t="str">
            <v>992450U</v>
          </cell>
          <cell r="H207" t="str">
            <v>DANIELI 1914 CYCLING TEAM</v>
          </cell>
          <cell r="I207" t="str">
            <v>05H0573</v>
          </cell>
        </row>
        <row r="208">
          <cell r="B208">
            <v>192</v>
          </cell>
          <cell r="C208">
            <v>192</v>
          </cell>
          <cell r="D208">
            <v>192</v>
          </cell>
          <cell r="E208" t="str">
            <v>MAZZOLA DANIEL</v>
          </cell>
          <cell r="F208" t="str">
            <v>UN</v>
          </cell>
          <cell r="G208" t="str">
            <v>721495M</v>
          </cell>
          <cell r="H208" t="str">
            <v>TEAM MAZZOLA PGC</v>
          </cell>
          <cell r="I208" t="str">
            <v>02Q4562</v>
          </cell>
        </row>
        <row r="209">
          <cell r="B209" t="str">
            <v/>
          </cell>
          <cell r="C209">
            <v>193</v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</row>
        <row r="210">
          <cell r="B210" t="str">
            <v/>
          </cell>
          <cell r="C210">
            <v>194</v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B211" t="str">
            <v/>
          </cell>
          <cell r="C211">
            <v>195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</row>
        <row r="212">
          <cell r="B212" t="str">
            <v/>
          </cell>
          <cell r="C212">
            <v>196</v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B213" t="str">
            <v/>
          </cell>
          <cell r="C213">
            <v>197</v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</row>
        <row r="214">
          <cell r="B214" t="str">
            <v/>
          </cell>
          <cell r="C214">
            <v>198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B215" t="str">
            <v/>
          </cell>
          <cell r="C215">
            <v>199</v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B216" t="str">
            <v/>
          </cell>
          <cell r="C216">
            <v>200</v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B217" t="str">
            <v/>
          </cell>
          <cell r="C217">
            <v>201</v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</row>
        <row r="218">
          <cell r="B218" t="str">
            <v/>
          </cell>
          <cell r="C218">
            <v>202</v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</row>
        <row r="219">
          <cell r="B219" t="str">
            <v/>
          </cell>
          <cell r="C219">
            <v>203</v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</row>
        <row r="220">
          <cell r="B220" t="str">
            <v/>
          </cell>
          <cell r="C220">
            <v>204</v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</row>
        <row r="221">
          <cell r="B221" t="str">
            <v/>
          </cell>
          <cell r="C221">
            <v>205</v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</row>
        <row r="222">
          <cell r="B222" t="str">
            <v/>
          </cell>
          <cell r="C222">
            <v>206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</row>
        <row r="223">
          <cell r="B223" t="str">
            <v/>
          </cell>
          <cell r="C223">
            <v>207</v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</row>
        <row r="224">
          <cell r="B224" t="str">
            <v/>
          </cell>
          <cell r="C224">
            <v>208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</row>
        <row r="225">
          <cell r="B225" t="str">
            <v/>
          </cell>
          <cell r="C225">
            <v>209</v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B226" t="str">
            <v/>
          </cell>
          <cell r="C226">
            <v>210</v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</row>
        <row r="227">
          <cell r="B227" t="str">
            <v/>
          </cell>
          <cell r="C227">
            <v>211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</row>
        <row r="228">
          <cell r="B228" t="str">
            <v/>
          </cell>
          <cell r="C228">
            <v>212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</row>
        <row r="229">
          <cell r="B229" t="str">
            <v/>
          </cell>
          <cell r="C229">
            <v>213</v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</row>
        <row r="230">
          <cell r="B230" t="str">
            <v/>
          </cell>
          <cell r="C230">
            <v>214</v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</row>
        <row r="231">
          <cell r="B231" t="str">
            <v/>
          </cell>
          <cell r="C231">
            <v>215</v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B232" t="str">
            <v/>
          </cell>
          <cell r="C232">
            <v>216</v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</row>
        <row r="233">
          <cell r="B233" t="str">
            <v/>
          </cell>
          <cell r="C233">
            <v>217</v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</row>
        <row r="234">
          <cell r="B234" t="str">
            <v/>
          </cell>
          <cell r="C234">
            <v>218</v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B235" t="str">
            <v/>
          </cell>
          <cell r="C235">
            <v>219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</row>
        <row r="236">
          <cell r="B236" t="str">
            <v/>
          </cell>
          <cell r="C236">
            <v>220</v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</row>
        <row r="237">
          <cell r="B237" t="str">
            <v/>
          </cell>
          <cell r="C237">
            <v>221</v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</row>
        <row r="238">
          <cell r="B238" t="str">
            <v/>
          </cell>
          <cell r="C238">
            <v>222</v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</row>
        <row r="239">
          <cell r="B239" t="str">
            <v/>
          </cell>
          <cell r="C239">
            <v>223</v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B240" t="str">
            <v/>
          </cell>
          <cell r="C240">
            <v>224</v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</row>
        <row r="241">
          <cell r="B241" t="str">
            <v/>
          </cell>
          <cell r="C241">
            <v>225</v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</row>
        <row r="242">
          <cell r="B242" t="str">
            <v/>
          </cell>
          <cell r="C242">
            <v>226</v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</row>
        <row r="243">
          <cell r="B243" t="str">
            <v/>
          </cell>
          <cell r="C243">
            <v>227</v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</row>
        <row r="244">
          <cell r="B244" t="str">
            <v/>
          </cell>
          <cell r="C244">
            <v>228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</row>
        <row r="245">
          <cell r="B245" t="str">
            <v/>
          </cell>
          <cell r="C245">
            <v>229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</row>
        <row r="246">
          <cell r="B246" t="str">
            <v/>
          </cell>
          <cell r="C246">
            <v>230</v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</row>
        <row r="247">
          <cell r="B247" t="str">
            <v/>
          </cell>
          <cell r="C247">
            <v>231</v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</row>
        <row r="248">
          <cell r="B248" t="str">
            <v/>
          </cell>
          <cell r="C248">
            <v>232</v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</row>
        <row r="249">
          <cell r="B249" t="str">
            <v/>
          </cell>
          <cell r="C249">
            <v>233</v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</row>
        <row r="250">
          <cell r="B250" t="str">
            <v/>
          </cell>
          <cell r="C250">
            <v>234</v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B251" t="str">
            <v/>
          </cell>
          <cell r="C251">
            <v>235</v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</row>
        <row r="252">
          <cell r="B252" t="str">
            <v/>
          </cell>
          <cell r="C252">
            <v>236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</row>
        <row r="253">
          <cell r="B253" t="str">
            <v/>
          </cell>
          <cell r="C253">
            <v>237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</row>
        <row r="254">
          <cell r="B254" t="str">
            <v/>
          </cell>
          <cell r="C254">
            <v>238</v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</row>
        <row r="255">
          <cell r="B255" t="str">
            <v/>
          </cell>
          <cell r="C255">
            <v>239</v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</row>
        <row r="256">
          <cell r="B256" t="str">
            <v/>
          </cell>
          <cell r="C256">
            <v>240</v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</row>
      </sheetData>
      <sheetData sheetId="4"/>
      <sheetData sheetId="5"/>
      <sheetData sheetId="6"/>
      <sheetData sheetId="7"/>
      <sheetData sheetId="8">
        <row r="20">
          <cell r="C20">
            <v>61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ARA"/>
      <sheetName val="Verbale Giuria"/>
      <sheetName val="Comunicato di Giuria Negativo"/>
      <sheetName val="Comunicato di Giuria Positivo"/>
      <sheetName val="ISCRITTI"/>
      <sheetName val="Class AL"/>
      <sheetName val="Class ES"/>
      <sheetName val="Class ED"/>
      <sheetName val="Class DA"/>
      <sheetName val="Class JU"/>
      <sheetName val="Class UN"/>
      <sheetName val="Mista JU UN"/>
      <sheetName val="Class ES (2)"/>
      <sheetName val="Class AL (2)"/>
      <sheetName val="JU"/>
      <sheetName val="ES"/>
      <sheetName val="Foglio5"/>
      <sheetName val="Foglio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6"/>
  <sheetViews>
    <sheetView tabSelected="1" zoomScale="136" zoomScaleNormal="136" workbookViewId="0">
      <selection activeCell="R19" sqref="R19"/>
    </sheetView>
  </sheetViews>
  <sheetFormatPr defaultColWidth="0" defaultRowHeight="0" customHeight="1" zeroHeight="1"/>
  <cols>
    <col min="1" max="1" width="10" style="2" customWidth="1"/>
    <col min="2" max="9" width="10" style="179" customWidth="1"/>
    <col min="10" max="10" width="10" style="2" customWidth="1"/>
    <col min="11" max="11" width="10.42578125" style="2" bestFit="1" customWidth="1"/>
    <col min="12" max="14" width="10" style="2" customWidth="1"/>
    <col min="15" max="16" width="9.140625" style="2" hidden="1" customWidth="1"/>
    <col min="17" max="256" width="9.140625" style="2" customWidth="1"/>
    <col min="257" max="270" width="10" style="2" customWidth="1"/>
    <col min="271" max="512" width="0" style="2" hidden="1"/>
    <col min="513" max="526" width="10" style="2" customWidth="1"/>
    <col min="527" max="768" width="0" style="2" hidden="1"/>
    <col min="769" max="782" width="10" style="2" customWidth="1"/>
    <col min="783" max="1024" width="0" style="2" hidden="1"/>
    <col min="1025" max="1038" width="10" style="2" customWidth="1"/>
    <col min="1039" max="1280" width="0" style="2" hidden="1"/>
    <col min="1281" max="1294" width="10" style="2" customWidth="1"/>
    <col min="1295" max="1536" width="0" style="2" hidden="1"/>
    <col min="1537" max="1550" width="10" style="2" customWidth="1"/>
    <col min="1551" max="1792" width="0" style="2" hidden="1"/>
    <col min="1793" max="1806" width="10" style="2" customWidth="1"/>
    <col min="1807" max="2048" width="0" style="2" hidden="1"/>
    <col min="2049" max="2062" width="10" style="2" customWidth="1"/>
    <col min="2063" max="2304" width="0" style="2" hidden="1"/>
    <col min="2305" max="2318" width="10" style="2" customWidth="1"/>
    <col min="2319" max="2560" width="0" style="2" hidden="1"/>
    <col min="2561" max="2574" width="10" style="2" customWidth="1"/>
    <col min="2575" max="2816" width="0" style="2" hidden="1"/>
    <col min="2817" max="2830" width="10" style="2" customWidth="1"/>
    <col min="2831" max="3072" width="0" style="2" hidden="1"/>
    <col min="3073" max="3086" width="10" style="2" customWidth="1"/>
    <col min="3087" max="3328" width="0" style="2" hidden="1"/>
    <col min="3329" max="3342" width="10" style="2" customWidth="1"/>
    <col min="3343" max="3584" width="0" style="2" hidden="1"/>
    <col min="3585" max="3598" width="10" style="2" customWidth="1"/>
    <col min="3599" max="3840" width="0" style="2" hidden="1"/>
    <col min="3841" max="3854" width="10" style="2" customWidth="1"/>
    <col min="3855" max="4096" width="0" style="2" hidden="1"/>
    <col min="4097" max="4110" width="10" style="2" customWidth="1"/>
    <col min="4111" max="4352" width="0" style="2" hidden="1"/>
    <col min="4353" max="4366" width="10" style="2" customWidth="1"/>
    <col min="4367" max="4608" width="0" style="2" hidden="1"/>
    <col min="4609" max="4622" width="10" style="2" customWidth="1"/>
    <col min="4623" max="4864" width="0" style="2" hidden="1"/>
    <col min="4865" max="4878" width="10" style="2" customWidth="1"/>
    <col min="4879" max="5120" width="0" style="2" hidden="1"/>
    <col min="5121" max="5134" width="10" style="2" customWidth="1"/>
    <col min="5135" max="5376" width="0" style="2" hidden="1"/>
    <col min="5377" max="5390" width="10" style="2" customWidth="1"/>
    <col min="5391" max="5632" width="0" style="2" hidden="1"/>
    <col min="5633" max="5646" width="10" style="2" customWidth="1"/>
    <col min="5647" max="5888" width="0" style="2" hidden="1"/>
    <col min="5889" max="5902" width="10" style="2" customWidth="1"/>
    <col min="5903" max="6144" width="0" style="2" hidden="1"/>
    <col min="6145" max="6158" width="10" style="2" customWidth="1"/>
    <col min="6159" max="6400" width="0" style="2" hidden="1"/>
    <col min="6401" max="6414" width="10" style="2" customWidth="1"/>
    <col min="6415" max="6656" width="0" style="2" hidden="1"/>
    <col min="6657" max="6670" width="10" style="2" customWidth="1"/>
    <col min="6671" max="6912" width="0" style="2" hidden="1"/>
    <col min="6913" max="6926" width="10" style="2" customWidth="1"/>
    <col min="6927" max="7168" width="0" style="2" hidden="1"/>
    <col min="7169" max="7182" width="10" style="2" customWidth="1"/>
    <col min="7183" max="7424" width="0" style="2" hidden="1"/>
    <col min="7425" max="7438" width="10" style="2" customWidth="1"/>
    <col min="7439" max="7680" width="0" style="2" hidden="1"/>
    <col min="7681" max="7694" width="10" style="2" customWidth="1"/>
    <col min="7695" max="7936" width="0" style="2" hidden="1"/>
    <col min="7937" max="7950" width="10" style="2" customWidth="1"/>
    <col min="7951" max="8192" width="0" style="2" hidden="1"/>
    <col min="8193" max="8206" width="10" style="2" customWidth="1"/>
    <col min="8207" max="8448" width="0" style="2" hidden="1"/>
    <col min="8449" max="8462" width="10" style="2" customWidth="1"/>
    <col min="8463" max="8704" width="0" style="2" hidden="1"/>
    <col min="8705" max="8718" width="10" style="2" customWidth="1"/>
    <col min="8719" max="8960" width="0" style="2" hidden="1"/>
    <col min="8961" max="8974" width="10" style="2" customWidth="1"/>
    <col min="8975" max="9216" width="0" style="2" hidden="1"/>
    <col min="9217" max="9230" width="10" style="2" customWidth="1"/>
    <col min="9231" max="9472" width="0" style="2" hidden="1"/>
    <col min="9473" max="9486" width="10" style="2" customWidth="1"/>
    <col min="9487" max="9728" width="0" style="2" hidden="1"/>
    <col min="9729" max="9742" width="10" style="2" customWidth="1"/>
    <col min="9743" max="9984" width="0" style="2" hidden="1"/>
    <col min="9985" max="9998" width="10" style="2" customWidth="1"/>
    <col min="9999" max="10240" width="0" style="2" hidden="1"/>
    <col min="10241" max="10254" width="10" style="2" customWidth="1"/>
    <col min="10255" max="10496" width="0" style="2" hidden="1"/>
    <col min="10497" max="10510" width="10" style="2" customWidth="1"/>
    <col min="10511" max="10752" width="0" style="2" hidden="1"/>
    <col min="10753" max="10766" width="10" style="2" customWidth="1"/>
    <col min="10767" max="11008" width="0" style="2" hidden="1"/>
    <col min="11009" max="11022" width="10" style="2" customWidth="1"/>
    <col min="11023" max="11264" width="0" style="2" hidden="1"/>
    <col min="11265" max="11278" width="10" style="2" customWidth="1"/>
    <col min="11279" max="11520" width="0" style="2" hidden="1"/>
    <col min="11521" max="11534" width="10" style="2" customWidth="1"/>
    <col min="11535" max="11776" width="0" style="2" hidden="1"/>
    <col min="11777" max="11790" width="10" style="2" customWidth="1"/>
    <col min="11791" max="12032" width="0" style="2" hidden="1"/>
    <col min="12033" max="12046" width="10" style="2" customWidth="1"/>
    <col min="12047" max="12288" width="0" style="2" hidden="1"/>
    <col min="12289" max="12302" width="10" style="2" customWidth="1"/>
    <col min="12303" max="12544" width="0" style="2" hidden="1"/>
    <col min="12545" max="12558" width="10" style="2" customWidth="1"/>
    <col min="12559" max="12800" width="0" style="2" hidden="1"/>
    <col min="12801" max="12814" width="10" style="2" customWidth="1"/>
    <col min="12815" max="13056" width="0" style="2" hidden="1"/>
    <col min="13057" max="13070" width="10" style="2" customWidth="1"/>
    <col min="13071" max="13312" width="0" style="2" hidden="1"/>
    <col min="13313" max="13326" width="10" style="2" customWidth="1"/>
    <col min="13327" max="13568" width="0" style="2" hidden="1"/>
    <col min="13569" max="13582" width="10" style="2" customWidth="1"/>
    <col min="13583" max="13824" width="0" style="2" hidden="1"/>
    <col min="13825" max="13838" width="10" style="2" customWidth="1"/>
    <col min="13839" max="14080" width="0" style="2" hidden="1"/>
    <col min="14081" max="14094" width="10" style="2" customWidth="1"/>
    <col min="14095" max="14336" width="0" style="2" hidden="1"/>
    <col min="14337" max="14350" width="10" style="2" customWidth="1"/>
    <col min="14351" max="14592" width="0" style="2" hidden="1"/>
    <col min="14593" max="14606" width="10" style="2" customWidth="1"/>
    <col min="14607" max="14848" width="0" style="2" hidden="1"/>
    <col min="14849" max="14862" width="10" style="2" customWidth="1"/>
    <col min="14863" max="15104" width="0" style="2" hidden="1"/>
    <col min="15105" max="15118" width="10" style="2" customWidth="1"/>
    <col min="15119" max="15360" width="0" style="2" hidden="1"/>
    <col min="15361" max="15374" width="10" style="2" customWidth="1"/>
    <col min="15375" max="15616" width="0" style="2" hidden="1"/>
    <col min="15617" max="15630" width="10" style="2" customWidth="1"/>
    <col min="15631" max="15872" width="0" style="2" hidden="1"/>
    <col min="15873" max="15886" width="10" style="2" customWidth="1"/>
    <col min="15887" max="16128" width="0" style="2" hidden="1"/>
    <col min="16129" max="16142" width="10" style="2" customWidth="1"/>
    <col min="16143" max="16384" width="0" style="2" hidden="1"/>
  </cols>
  <sheetData>
    <row r="1" spans="1:16" ht="14.25">
      <c r="A1" s="1"/>
      <c r="B1" s="165"/>
      <c r="C1" s="165"/>
      <c r="D1" s="165"/>
      <c r="E1" s="165"/>
      <c r="F1" s="165"/>
      <c r="G1" s="165"/>
      <c r="H1" s="165"/>
      <c r="I1" s="165"/>
      <c r="J1" s="1"/>
      <c r="K1" s="1"/>
      <c r="L1" s="1"/>
      <c r="M1" s="1"/>
      <c r="N1" s="1"/>
    </row>
    <row r="2" spans="1:16" ht="15.75">
      <c r="A2" s="1"/>
      <c r="B2" s="344" t="s">
        <v>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  <c r="N2" s="1"/>
    </row>
    <row r="3" spans="1:16" ht="15.75">
      <c r="A3" s="1"/>
      <c r="B3" s="347" t="s">
        <v>1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9"/>
      <c r="N3" s="1"/>
      <c r="O3" s="160" t="s">
        <v>321</v>
      </c>
      <c r="P3" s="160"/>
    </row>
    <row r="4" spans="1:16" ht="14.25">
      <c r="A4" s="1"/>
      <c r="B4" s="166"/>
      <c r="C4" s="167"/>
      <c r="D4" s="168" t="s">
        <v>2</v>
      </c>
      <c r="E4" s="167"/>
      <c r="F4" s="169"/>
      <c r="G4" s="169"/>
      <c r="H4" s="167"/>
      <c r="I4" s="170"/>
      <c r="J4" s="170"/>
      <c r="K4" s="168" t="s">
        <v>3</v>
      </c>
      <c r="L4" s="168" t="s">
        <v>4</v>
      </c>
      <c r="M4" s="180" t="s">
        <v>5</v>
      </c>
      <c r="N4" s="1"/>
      <c r="O4" s="160" t="s">
        <v>322</v>
      </c>
      <c r="P4" s="160" t="s">
        <v>323</v>
      </c>
    </row>
    <row r="5" spans="1:16" ht="14.25">
      <c r="A5" s="1"/>
      <c r="B5" s="166"/>
      <c r="C5" s="171"/>
      <c r="D5" s="3" t="s">
        <v>2362</v>
      </c>
      <c r="E5" s="172"/>
      <c r="F5" s="173"/>
      <c r="G5" s="173"/>
      <c r="H5" s="172"/>
      <c r="I5" s="170"/>
      <c r="J5" s="170"/>
      <c r="K5" s="3" t="s">
        <v>6</v>
      </c>
      <c r="L5" s="3" t="s">
        <v>2363</v>
      </c>
      <c r="M5" s="3" t="s">
        <v>2364</v>
      </c>
      <c r="N5" s="1"/>
      <c r="O5" s="160" t="s">
        <v>324</v>
      </c>
      <c r="P5" s="160" t="s">
        <v>325</v>
      </c>
    </row>
    <row r="6" spans="1:16" ht="20.25">
      <c r="A6" s="1"/>
      <c r="B6" s="166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1"/>
      <c r="N6" s="1"/>
      <c r="O6" s="160" t="s">
        <v>326</v>
      </c>
      <c r="P6" s="160" t="s">
        <v>327</v>
      </c>
    </row>
    <row r="7" spans="1:16" ht="14.25">
      <c r="A7" s="1"/>
      <c r="B7" s="166"/>
      <c r="C7" s="174" t="s">
        <v>7</v>
      </c>
      <c r="D7" s="170"/>
      <c r="E7" s="343" t="s">
        <v>371</v>
      </c>
      <c r="F7" s="343"/>
      <c r="G7" s="343"/>
      <c r="H7" s="343"/>
      <c r="I7" s="175"/>
      <c r="J7" s="175"/>
      <c r="K7" s="175"/>
      <c r="L7" s="181"/>
      <c r="M7" s="182"/>
      <c r="N7" s="1"/>
      <c r="O7" s="160" t="s">
        <v>6</v>
      </c>
      <c r="P7" s="160" t="s">
        <v>328</v>
      </c>
    </row>
    <row r="8" spans="1:16" ht="14.25">
      <c r="A8" s="1"/>
      <c r="B8" s="166"/>
      <c r="C8" s="174" t="s">
        <v>8</v>
      </c>
      <c r="D8" s="170"/>
      <c r="E8" s="343" t="s">
        <v>2365</v>
      </c>
      <c r="F8" s="343">
        <v>0</v>
      </c>
      <c r="G8" s="343">
        <v>0</v>
      </c>
      <c r="H8" s="343">
        <v>0</v>
      </c>
      <c r="I8" s="176"/>
      <c r="J8" s="183"/>
      <c r="K8" s="175"/>
      <c r="L8" s="184"/>
      <c r="M8" s="185"/>
      <c r="N8" s="1"/>
      <c r="O8" s="160" t="s">
        <v>329</v>
      </c>
      <c r="P8" s="160" t="s">
        <v>330</v>
      </c>
    </row>
    <row r="9" spans="1:16" ht="14.25">
      <c r="A9" s="1"/>
      <c r="B9" s="166"/>
      <c r="C9" s="174" t="s">
        <v>2439</v>
      </c>
      <c r="D9" s="170"/>
      <c r="E9" s="343" t="s">
        <v>2438</v>
      </c>
      <c r="F9" s="343">
        <v>0</v>
      </c>
      <c r="G9" s="343">
        <v>0</v>
      </c>
      <c r="H9" s="343">
        <v>0</v>
      </c>
      <c r="I9" s="286" t="s">
        <v>2437</v>
      </c>
      <c r="J9" s="183" t="s">
        <v>10</v>
      </c>
      <c r="K9" s="548" t="s">
        <v>2368</v>
      </c>
      <c r="L9" s="549"/>
      <c r="M9" s="186"/>
      <c r="N9" s="1"/>
      <c r="O9" s="160" t="s">
        <v>331</v>
      </c>
      <c r="P9" s="160" t="s">
        <v>332</v>
      </c>
    </row>
    <row r="10" spans="1:16" ht="14.25">
      <c r="A10" s="1"/>
      <c r="B10" s="166"/>
      <c r="C10" s="174" t="s">
        <v>11</v>
      </c>
      <c r="D10" s="170"/>
      <c r="E10" s="343" t="s">
        <v>2366</v>
      </c>
      <c r="F10" s="343">
        <v>0</v>
      </c>
      <c r="G10" s="343">
        <v>0</v>
      </c>
      <c r="H10" s="343">
        <v>0</v>
      </c>
      <c r="I10" s="175"/>
      <c r="J10" s="4"/>
      <c r="K10" s="4"/>
      <c r="L10" s="5"/>
      <c r="M10" s="6"/>
      <c r="N10" s="1"/>
      <c r="O10" s="160" t="s">
        <v>333</v>
      </c>
      <c r="P10" s="160" t="s">
        <v>334</v>
      </c>
    </row>
    <row r="11" spans="1:16" ht="14.25">
      <c r="A11" s="1"/>
      <c r="B11" s="166"/>
      <c r="C11" s="174" t="s">
        <v>12</v>
      </c>
      <c r="D11" s="170"/>
      <c r="E11" s="343" t="s">
        <v>2367</v>
      </c>
      <c r="F11" s="343">
        <v>0</v>
      </c>
      <c r="G11" s="343">
        <v>0</v>
      </c>
      <c r="H11" s="343">
        <v>0</v>
      </c>
      <c r="I11" s="175"/>
      <c r="J11" s="4"/>
      <c r="K11" s="4"/>
      <c r="L11" s="5"/>
      <c r="M11" s="159"/>
      <c r="N11" s="1"/>
      <c r="O11" s="160" t="s">
        <v>335</v>
      </c>
      <c r="P11" s="160" t="s">
        <v>336</v>
      </c>
    </row>
    <row r="12" spans="1:16" ht="14.25">
      <c r="A12" s="1"/>
      <c r="B12" s="177"/>
      <c r="C12" s="178"/>
      <c r="D12" s="178"/>
      <c r="E12" s="178"/>
      <c r="F12" s="178"/>
      <c r="G12" s="178"/>
      <c r="H12" s="178"/>
      <c r="I12" s="178"/>
      <c r="J12" s="7"/>
      <c r="K12" s="7"/>
      <c r="L12" s="7"/>
      <c r="M12" s="8"/>
      <c r="N12" s="1"/>
      <c r="O12" s="160">
        <v>10</v>
      </c>
      <c r="P12" s="160" t="s">
        <v>337</v>
      </c>
    </row>
    <row r="13" spans="1:16" ht="14.25">
      <c r="A13" s="1"/>
      <c r="B13" s="165"/>
      <c r="C13" s="165"/>
      <c r="D13" s="165"/>
      <c r="E13" s="165"/>
      <c r="F13" s="165"/>
      <c r="G13" s="165"/>
      <c r="H13" s="165"/>
      <c r="I13" s="165"/>
      <c r="J13" s="1"/>
      <c r="K13" s="1"/>
      <c r="L13" s="1"/>
      <c r="M13" s="1"/>
      <c r="N13" s="1"/>
      <c r="O13" s="160">
        <v>11</v>
      </c>
      <c r="P13" s="160" t="s">
        <v>338</v>
      </c>
    </row>
    <row r="14" spans="1:16" ht="14.25">
      <c r="A14" s="1"/>
      <c r="B14" s="165"/>
      <c r="C14" s="165"/>
      <c r="D14" s="165"/>
      <c r="E14" s="165"/>
      <c r="F14" s="165"/>
      <c r="G14" s="165"/>
      <c r="H14" s="165"/>
      <c r="I14" s="547" t="s">
        <v>288</v>
      </c>
      <c r="J14" s="1"/>
      <c r="K14" s="1"/>
      <c r="L14" s="1"/>
      <c r="M14" s="1"/>
      <c r="N14" s="1"/>
      <c r="O14" s="160">
        <v>12</v>
      </c>
      <c r="P14" s="160" t="s">
        <v>339</v>
      </c>
    </row>
    <row r="15" spans="1:16" ht="14.25">
      <c r="A15" s="1"/>
      <c r="B15" s="342" t="s">
        <v>13</v>
      </c>
      <c r="C15" s="342"/>
      <c r="D15" s="342"/>
      <c r="E15" s="343" t="s">
        <v>2447</v>
      </c>
      <c r="F15" s="343">
        <v>0</v>
      </c>
      <c r="G15" s="343">
        <v>0</v>
      </c>
      <c r="H15" s="343">
        <v>0</v>
      </c>
      <c r="I15" s="547">
        <v>0</v>
      </c>
      <c r="J15" s="1"/>
      <c r="K15" s="1"/>
      <c r="L15" s="1"/>
      <c r="M15" s="1"/>
      <c r="N15" s="1"/>
      <c r="O15" s="160">
        <v>13</v>
      </c>
      <c r="P15" s="160" t="s">
        <v>340</v>
      </c>
    </row>
    <row r="16" spans="1:16" ht="14.25">
      <c r="A16" s="1"/>
      <c r="B16" s="342" t="s">
        <v>2446</v>
      </c>
      <c r="C16" s="342"/>
      <c r="D16" s="342"/>
      <c r="E16" s="343" t="s">
        <v>2445</v>
      </c>
      <c r="F16" s="343">
        <v>0</v>
      </c>
      <c r="G16" s="343">
        <v>0</v>
      </c>
      <c r="H16" s="343">
        <v>0</v>
      </c>
      <c r="I16" s="547">
        <v>0</v>
      </c>
      <c r="J16" s="1"/>
      <c r="K16" s="1"/>
      <c r="L16" s="1"/>
      <c r="M16" s="1"/>
      <c r="N16" s="1"/>
      <c r="O16" s="160">
        <v>14</v>
      </c>
      <c r="P16" s="160" t="s">
        <v>341</v>
      </c>
    </row>
    <row r="17" spans="1:16" ht="14.25">
      <c r="A17" s="1"/>
      <c r="B17" s="342" t="s">
        <v>14</v>
      </c>
      <c r="C17" s="342"/>
      <c r="D17" s="342"/>
      <c r="E17" s="343" t="s">
        <v>2444</v>
      </c>
      <c r="F17" s="343">
        <v>0</v>
      </c>
      <c r="G17" s="343">
        <v>0</v>
      </c>
      <c r="H17" s="343">
        <v>0</v>
      </c>
      <c r="I17" s="547">
        <v>0</v>
      </c>
      <c r="J17" s="1"/>
      <c r="K17" s="1"/>
      <c r="L17" s="1"/>
      <c r="M17" s="1"/>
      <c r="N17" s="1"/>
      <c r="O17" s="160">
        <v>15</v>
      </c>
      <c r="P17" s="160" t="s">
        <v>342</v>
      </c>
    </row>
    <row r="18" spans="1:16" ht="14.25">
      <c r="A18" s="1"/>
      <c r="B18" s="342" t="s">
        <v>15</v>
      </c>
      <c r="C18" s="342"/>
      <c r="D18" s="342"/>
      <c r="E18" s="343" t="s">
        <v>2440</v>
      </c>
      <c r="F18" s="343">
        <v>0</v>
      </c>
      <c r="G18" s="343">
        <v>0</v>
      </c>
      <c r="H18" s="343">
        <v>0</v>
      </c>
      <c r="I18" s="547"/>
      <c r="J18" s="1"/>
      <c r="K18" s="1"/>
      <c r="L18" s="1"/>
      <c r="M18" s="1"/>
      <c r="N18" s="1"/>
      <c r="O18" s="160">
        <v>16</v>
      </c>
      <c r="P18" s="160" t="s">
        <v>343</v>
      </c>
    </row>
    <row r="19" spans="1:16" ht="14.25">
      <c r="A19" s="1"/>
      <c r="B19" s="342" t="s">
        <v>2435</v>
      </c>
      <c r="C19" s="342"/>
      <c r="D19" s="342"/>
      <c r="E19" s="343" t="s">
        <v>2441</v>
      </c>
      <c r="F19" s="343">
        <v>0</v>
      </c>
      <c r="G19" s="343">
        <v>0</v>
      </c>
      <c r="H19" s="343">
        <v>0</v>
      </c>
      <c r="I19" s="547" t="s">
        <v>2369</v>
      </c>
      <c r="J19" s="1"/>
      <c r="K19" s="1"/>
      <c r="L19" s="1"/>
      <c r="M19" s="1"/>
      <c r="N19" s="1"/>
      <c r="O19" s="160">
        <v>17</v>
      </c>
      <c r="P19" s="160" t="s">
        <v>344</v>
      </c>
    </row>
    <row r="20" spans="1:16" ht="14.25">
      <c r="A20" s="1"/>
      <c r="B20" s="342" t="s">
        <v>2436</v>
      </c>
      <c r="C20" s="342"/>
      <c r="D20" s="342"/>
      <c r="E20" s="343" t="s">
        <v>2442</v>
      </c>
      <c r="F20" s="343"/>
      <c r="G20" s="343"/>
      <c r="H20" s="343"/>
      <c r="I20" s="547">
        <v>0</v>
      </c>
      <c r="J20" s="1"/>
      <c r="K20" s="1"/>
      <c r="L20" s="1"/>
      <c r="M20" s="1"/>
      <c r="N20" s="1"/>
      <c r="O20" s="160">
        <v>18</v>
      </c>
      <c r="P20" s="160" t="s">
        <v>345</v>
      </c>
    </row>
    <row r="21" spans="1:16" ht="14.25">
      <c r="A21" s="1"/>
      <c r="B21" s="342" t="s">
        <v>2436</v>
      </c>
      <c r="C21" s="342"/>
      <c r="D21" s="342"/>
      <c r="E21" s="343" t="s">
        <v>2443</v>
      </c>
      <c r="F21" s="343"/>
      <c r="G21" s="343"/>
      <c r="H21" s="343"/>
      <c r="I21" s="547">
        <v>0</v>
      </c>
      <c r="J21" s="1"/>
      <c r="K21" s="1"/>
      <c r="L21" s="1"/>
      <c r="M21" s="1"/>
      <c r="N21" s="1"/>
      <c r="O21" s="160">
        <v>19</v>
      </c>
      <c r="P21" s="160" t="s">
        <v>346</v>
      </c>
    </row>
    <row r="22" spans="1:16" ht="14.25">
      <c r="A22" s="1"/>
      <c r="J22" s="1"/>
      <c r="K22" s="1"/>
      <c r="L22" s="1"/>
      <c r="M22" s="1"/>
      <c r="N22" s="1"/>
      <c r="O22" s="160">
        <v>20</v>
      </c>
      <c r="P22" s="160" t="s">
        <v>347</v>
      </c>
    </row>
    <row r="23" spans="1:16" ht="13.9" customHeight="1">
      <c r="O23" s="160">
        <v>21</v>
      </c>
      <c r="P23" s="160" t="s">
        <v>352</v>
      </c>
    </row>
    <row r="24" spans="1:16" ht="13.9" customHeight="1">
      <c r="O24" s="160">
        <v>22</v>
      </c>
      <c r="P24" s="160" t="s">
        <v>353</v>
      </c>
    </row>
    <row r="25" spans="1:16" ht="0" hidden="1" customHeight="1"/>
    <row r="26" spans="1:16" ht="0" hidden="1" customHeight="1"/>
  </sheetData>
  <mergeCells count="22">
    <mergeCell ref="B20:D20"/>
    <mergeCell ref="B16:D16"/>
    <mergeCell ref="E16:H16"/>
    <mergeCell ref="B17:D17"/>
    <mergeCell ref="E17:H17"/>
    <mergeCell ref="B18:D18"/>
    <mergeCell ref="B21:D21"/>
    <mergeCell ref="E21:H21"/>
    <mergeCell ref="B2:M2"/>
    <mergeCell ref="B3:M3"/>
    <mergeCell ref="C6:M6"/>
    <mergeCell ref="E7:H7"/>
    <mergeCell ref="E8:H8"/>
    <mergeCell ref="E18:H18"/>
    <mergeCell ref="B19:D19"/>
    <mergeCell ref="E19:H19"/>
    <mergeCell ref="E9:H9"/>
    <mergeCell ref="E20:H20"/>
    <mergeCell ref="E10:H10"/>
    <mergeCell ref="E11:H11"/>
    <mergeCell ref="B15:D15"/>
    <mergeCell ref="E15:H15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4"/>
  <sheetViews>
    <sheetView workbookViewId="0">
      <selection activeCell="L52" sqref="L52"/>
    </sheetView>
  </sheetViews>
  <sheetFormatPr defaultColWidth="9.140625" defaultRowHeight="15"/>
  <cols>
    <col min="1" max="1" width="5.7109375" style="324" customWidth="1"/>
    <col min="2" max="2" width="1.28515625" style="324" customWidth="1"/>
    <col min="3" max="4" width="5.7109375" style="324" customWidth="1"/>
    <col min="5" max="5" width="4.7109375" style="324" customWidth="1"/>
    <col min="6" max="6" width="2.7109375" style="324" customWidth="1"/>
    <col min="7" max="7" width="3.28515625" style="324" customWidth="1"/>
    <col min="8" max="11" width="5.7109375" style="324" customWidth="1"/>
    <col min="12" max="12" width="4.7109375" style="324" customWidth="1"/>
    <col min="13" max="20" width="5.7109375" style="324" customWidth="1"/>
    <col min="21" max="25" width="5.7109375" style="324" hidden="1" customWidth="1"/>
    <col min="26" max="28" width="0" style="324" hidden="1" customWidth="1"/>
    <col min="29" max="29" width="18.42578125" style="324" hidden="1" customWidth="1"/>
    <col min="30" max="30" width="21" style="324" hidden="1" customWidth="1"/>
    <col min="31" max="31" width="20.5703125" style="324" hidden="1" customWidth="1"/>
    <col min="32" max="62" width="0" style="324" hidden="1" customWidth="1"/>
    <col min="63" max="16384" width="9.140625" style="324"/>
  </cols>
  <sheetData>
    <row r="1" spans="1:32" s="319" customFormat="1" ht="34.5" customHeight="1">
      <c r="A1" s="318"/>
      <c r="B1" s="318"/>
      <c r="C1" s="318"/>
      <c r="D1" s="318"/>
      <c r="E1" s="318"/>
      <c r="F1" s="318"/>
      <c r="G1" s="318"/>
      <c r="H1" s="318"/>
      <c r="J1" s="330"/>
      <c r="K1" s="330"/>
      <c r="L1" s="330"/>
      <c r="M1" s="330"/>
      <c r="N1" s="330"/>
      <c r="O1" s="330"/>
      <c r="P1" s="330"/>
      <c r="Q1" s="330"/>
      <c r="R1" s="330"/>
      <c r="S1" s="330"/>
      <c r="AC1" s="320"/>
      <c r="AD1" s="320"/>
      <c r="AE1" s="320"/>
      <c r="AF1" s="320"/>
    </row>
    <row r="2" spans="1:32" s="319" customFormat="1" ht="4.5" customHeight="1">
      <c r="A2" s="321"/>
      <c r="B2" s="321"/>
      <c r="C2" s="321"/>
      <c r="D2" s="321"/>
      <c r="E2" s="321"/>
      <c r="F2" s="321"/>
      <c r="G2" s="321"/>
      <c r="H2" s="321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AC2" s="322"/>
      <c r="AD2" s="322"/>
      <c r="AE2" s="320"/>
      <c r="AF2" s="320"/>
    </row>
    <row r="3" spans="1:32" s="319" customFormat="1" ht="15.75" customHeight="1">
      <c r="B3" s="318"/>
      <c r="C3" s="318"/>
      <c r="D3" s="318"/>
      <c r="E3" s="318"/>
      <c r="F3" s="318"/>
      <c r="G3" s="318"/>
      <c r="H3" s="318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AC3" s="429" t="s">
        <v>2460</v>
      </c>
      <c r="AD3" s="429" t="s">
        <v>2461</v>
      </c>
      <c r="AE3" s="430"/>
      <c r="AF3" s="320"/>
    </row>
    <row r="4" spans="1:32" ht="8.25" customHeight="1">
      <c r="A4" s="323"/>
      <c r="B4" s="323"/>
      <c r="C4" s="323"/>
      <c r="D4" s="323"/>
      <c r="E4" s="323"/>
      <c r="F4" s="323"/>
      <c r="G4" s="323"/>
      <c r="H4" s="323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AC4" s="429"/>
      <c r="AD4" s="429"/>
      <c r="AE4" s="430"/>
      <c r="AF4" s="325"/>
    </row>
    <row r="5" spans="1:32" ht="42.75" customHeight="1">
      <c r="A5" s="440" t="s">
        <v>2506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AC5" s="331"/>
      <c r="AD5" s="331"/>
      <c r="AE5" s="332"/>
      <c r="AF5" s="325"/>
    </row>
    <row r="6" spans="1:32" ht="19.5" customHeight="1">
      <c r="A6" s="441" t="s">
        <v>2507</v>
      </c>
      <c r="B6" s="441"/>
      <c r="C6" s="441"/>
      <c r="D6" s="441"/>
      <c r="E6" s="441"/>
      <c r="F6" s="441"/>
      <c r="G6" s="441"/>
      <c r="H6" s="441"/>
      <c r="I6" s="441"/>
      <c r="J6" s="441"/>
      <c r="K6" s="333"/>
      <c r="L6" s="441" t="s">
        <v>2508</v>
      </c>
      <c r="M6" s="441"/>
      <c r="N6" s="441"/>
      <c r="O6" s="441"/>
      <c r="P6" s="441"/>
      <c r="Q6" s="441"/>
      <c r="R6" s="441"/>
      <c r="S6" s="441"/>
      <c r="AC6" s="331"/>
      <c r="AD6" s="331"/>
      <c r="AE6" s="332"/>
      <c r="AF6" s="325"/>
    </row>
    <row r="7" spans="1:32" ht="9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AC7" s="331"/>
      <c r="AD7" s="331"/>
      <c r="AE7" s="332"/>
      <c r="AF7" s="325"/>
    </row>
    <row r="8" spans="1:32" ht="5.25" customHeight="1">
      <c r="A8" s="333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AC8" s="331"/>
      <c r="AD8" s="331"/>
      <c r="AE8" s="332"/>
      <c r="AF8" s="325"/>
    </row>
    <row r="9" spans="1:32" ht="42.75" customHeight="1">
      <c r="A9" s="333"/>
      <c r="B9" s="333"/>
      <c r="C9" s="333"/>
      <c r="D9" s="333"/>
      <c r="E9" s="333"/>
      <c r="F9" s="333"/>
      <c r="G9" s="333"/>
      <c r="H9" s="333"/>
      <c r="I9" s="334" t="s">
        <v>2509</v>
      </c>
      <c r="J9" s="434"/>
      <c r="K9" s="435"/>
      <c r="L9" s="436"/>
      <c r="M9" s="333"/>
      <c r="N9" s="333"/>
      <c r="O9" s="333"/>
      <c r="P9" s="333"/>
      <c r="AC9" s="331"/>
      <c r="AD9" s="331"/>
      <c r="AE9" s="332"/>
      <c r="AF9" s="325"/>
    </row>
    <row r="10" spans="1:32" ht="21.75" customHeight="1">
      <c r="A10" s="333"/>
      <c r="B10" s="333"/>
      <c r="C10" s="333"/>
      <c r="D10" s="333"/>
      <c r="E10" s="333"/>
      <c r="F10" s="333"/>
      <c r="G10" s="333"/>
      <c r="H10" s="333"/>
      <c r="I10" s="335"/>
      <c r="J10" s="336"/>
      <c r="K10" s="336"/>
      <c r="L10" s="336"/>
      <c r="M10" s="333"/>
      <c r="N10" s="333"/>
      <c r="O10" s="333"/>
      <c r="P10" s="333"/>
      <c r="AC10" s="331"/>
      <c r="AD10" s="331"/>
      <c r="AE10" s="332"/>
      <c r="AF10" s="325"/>
    </row>
    <row r="11" spans="1:32" ht="28.5" customHeight="1">
      <c r="A11" s="426" t="s">
        <v>2462</v>
      </c>
      <c r="B11" s="426"/>
      <c r="C11" s="426"/>
      <c r="D11" s="426"/>
      <c r="E11" s="326"/>
      <c r="F11" s="427" t="s">
        <v>2510</v>
      </c>
      <c r="G11" s="427"/>
      <c r="H11" s="427"/>
      <c r="I11" s="427"/>
      <c r="J11" s="427"/>
      <c r="K11" s="427"/>
      <c r="L11" s="337"/>
      <c r="M11" s="437" t="s">
        <v>2511</v>
      </c>
      <c r="N11" s="437"/>
      <c r="O11" s="437"/>
      <c r="P11" s="437"/>
      <c r="Q11" s="437"/>
      <c r="R11" s="437"/>
      <c r="S11" s="437"/>
      <c r="AC11" s="327" t="s">
        <v>2465</v>
      </c>
      <c r="AD11" s="327" t="s">
        <v>2466</v>
      </c>
      <c r="AE11" s="325"/>
      <c r="AF11" s="325"/>
    </row>
    <row r="12" spans="1:32" s="494" customFormat="1" ht="30" customHeight="1">
      <c r="A12" s="438" t="str">
        <f>'Comunicato di Giuria Negativo'!A12:D12</f>
        <v>155086</v>
      </c>
      <c r="B12" s="543"/>
      <c r="C12" s="543"/>
      <c r="D12" s="544"/>
      <c r="E12" s="492"/>
      <c r="F12" s="439" t="str">
        <f>'Comunicato di Giuria Negativo'!F12:K12</f>
        <v>31/08-04/9/2020</v>
      </c>
      <c r="G12" s="543"/>
      <c r="H12" s="543"/>
      <c r="I12" s="543"/>
      <c r="J12" s="543"/>
      <c r="K12" s="544"/>
      <c r="L12" s="513"/>
      <c r="M12" s="438" t="str">
        <f>'Comunicato di Giuria Negativo'!M12:S12</f>
        <v>ES-ED-AL-DA</v>
      </c>
      <c r="N12" s="543"/>
      <c r="O12" s="543"/>
      <c r="P12" s="543"/>
      <c r="Q12" s="543"/>
      <c r="R12" s="543"/>
      <c r="S12" s="544"/>
      <c r="AC12" s="495" t="s">
        <v>2467</v>
      </c>
      <c r="AD12" s="495" t="s">
        <v>2468</v>
      </c>
      <c r="AE12" s="496"/>
      <c r="AF12" s="496"/>
    </row>
    <row r="13" spans="1:32" s="494" customFormat="1" ht="8.25" customHeight="1">
      <c r="A13" s="497"/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AC13" s="495" t="s">
        <v>2469</v>
      </c>
      <c r="AD13" s="495" t="s">
        <v>2470</v>
      </c>
      <c r="AE13" s="496"/>
      <c r="AF13" s="496"/>
    </row>
    <row r="14" spans="1:32" s="494" customFormat="1" ht="24" customHeight="1">
      <c r="A14" s="497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AC14" s="495"/>
      <c r="AD14" s="495" t="s">
        <v>2366</v>
      </c>
      <c r="AE14" s="496"/>
      <c r="AF14" s="496"/>
    </row>
    <row r="15" spans="1:32" s="494" customFormat="1" ht="11.25" customHeight="1">
      <c r="A15" s="501" t="s">
        <v>2512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AC15" s="495"/>
      <c r="AD15" s="495" t="s">
        <v>2476</v>
      </c>
      <c r="AE15" s="496"/>
      <c r="AF15" s="496"/>
    </row>
    <row r="16" spans="1:32" s="494" customFormat="1" ht="30" customHeight="1">
      <c r="A16" s="546" t="str">
        <f>'Comunicato di Giuria Negativo'!A16:S16</f>
        <v>CAMPIONATI ITALIANI GIOVANILI PISTA</v>
      </c>
      <c r="B16" s="545"/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5"/>
      <c r="R16" s="545"/>
      <c r="S16" s="545"/>
      <c r="AC16" s="495"/>
      <c r="AD16" s="495" t="s">
        <v>2477</v>
      </c>
      <c r="AE16" s="496"/>
      <c r="AF16" s="496"/>
    </row>
    <row r="17" spans="1:32" ht="10.5" customHeight="1">
      <c r="A17" s="323"/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AC17" s="327"/>
      <c r="AD17" s="327"/>
      <c r="AE17" s="325"/>
      <c r="AF17" s="325"/>
    </row>
    <row r="18" spans="1:32" ht="23.25" customHeight="1">
      <c r="A18" s="323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AC18" s="327"/>
      <c r="AD18" s="327"/>
      <c r="AE18" s="325"/>
      <c r="AF18" s="325"/>
    </row>
    <row r="19" spans="1:32" ht="21" customHeight="1">
      <c r="A19" s="323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AC19" s="327"/>
      <c r="AD19" s="327"/>
      <c r="AE19" s="325"/>
      <c r="AF19" s="325"/>
    </row>
    <row r="20" spans="1:32" ht="21" customHeight="1">
      <c r="A20" s="431"/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AC20" s="327"/>
      <c r="AD20" s="327"/>
      <c r="AE20" s="325"/>
      <c r="AF20" s="325"/>
    </row>
    <row r="21" spans="1:32" s="339" customFormat="1" ht="21" customHeight="1">
      <c r="A21" s="338"/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</row>
    <row r="22" spans="1:32" s="339" customFormat="1" ht="21" customHeight="1">
      <c r="A22" s="431"/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</row>
    <row r="23" spans="1:32" s="339" customFormat="1" ht="21" customHeight="1">
      <c r="A23" s="338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</row>
    <row r="24" spans="1:32" s="339" customFormat="1" ht="21" customHeight="1">
      <c r="A24" s="431"/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</row>
    <row r="25" spans="1:32" s="339" customFormat="1" ht="21" customHeight="1">
      <c r="A25" s="323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</row>
    <row r="26" spans="1:32" s="339" customFormat="1" ht="21" customHeight="1">
      <c r="A26" s="323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</row>
    <row r="27" spans="1:32" s="339" customFormat="1" ht="21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</row>
    <row r="28" spans="1:32" s="339" customFormat="1" ht="21" customHeigh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</row>
    <row r="29" spans="1:32" s="339" customFormat="1" ht="21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</row>
    <row r="30" spans="1:32" s="339" customFormat="1" ht="21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</row>
    <row r="31" spans="1:32" ht="21" customHeight="1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</row>
    <row r="32" spans="1:32" ht="21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</row>
    <row r="33" spans="1:19" ht="21" customHeight="1">
      <c r="A33" s="32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</row>
    <row r="34" spans="1:19" ht="21" customHeight="1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</row>
    <row r="35" spans="1:19" ht="21" customHeight="1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</row>
    <row r="36" spans="1:19" ht="21" customHeight="1">
      <c r="A36" s="341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</row>
    <row r="37" spans="1:19" ht="12" customHeight="1">
      <c r="A37" s="328"/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</row>
    <row r="38" spans="1:19" ht="14.25" customHeight="1">
      <c r="A38" s="340" t="s">
        <v>2516</v>
      </c>
      <c r="B38" s="340"/>
      <c r="C38" s="340"/>
      <c r="D38" s="340"/>
      <c r="E38" s="340"/>
      <c r="F38" s="340"/>
      <c r="G38" s="340"/>
      <c r="H38" s="340"/>
      <c r="I38" s="340"/>
      <c r="J38" s="432"/>
      <c r="K38" s="432"/>
      <c r="L38" s="432"/>
      <c r="M38" s="432"/>
      <c r="N38" s="432"/>
      <c r="O38" s="432"/>
      <c r="P38" s="432"/>
      <c r="Q38" s="432"/>
      <c r="R38" s="432"/>
      <c r="S38" s="432"/>
    </row>
    <row r="39" spans="1:19" ht="14.25" customHeight="1">
      <c r="A39" s="328" t="s">
        <v>2517</v>
      </c>
      <c r="B39" s="328"/>
      <c r="C39" s="328"/>
      <c r="D39" s="328"/>
      <c r="E39" s="328"/>
      <c r="F39" s="328"/>
      <c r="G39" s="328"/>
      <c r="H39" s="328"/>
      <c r="I39" s="328"/>
      <c r="J39" s="432"/>
      <c r="K39" s="432"/>
      <c r="L39" s="432"/>
      <c r="M39" s="432"/>
      <c r="N39" s="432"/>
      <c r="O39" s="432"/>
      <c r="P39" s="432"/>
      <c r="Q39" s="432"/>
      <c r="R39" s="432"/>
      <c r="S39" s="432"/>
    </row>
    <row r="40" spans="1:19" ht="14.25" customHeight="1">
      <c r="A40" s="328" t="s">
        <v>2518</v>
      </c>
      <c r="B40" s="328"/>
      <c r="C40" s="328"/>
      <c r="D40" s="328"/>
      <c r="E40" s="328"/>
      <c r="F40" s="328"/>
      <c r="G40" s="328"/>
      <c r="H40" s="328"/>
      <c r="I40" s="328"/>
      <c r="J40" s="433"/>
      <c r="K40" s="433"/>
      <c r="L40" s="433"/>
      <c r="M40" s="433"/>
      <c r="N40" s="433"/>
      <c r="O40" s="433"/>
      <c r="P40" s="433"/>
      <c r="Q40" s="433"/>
      <c r="R40" s="433"/>
      <c r="S40" s="433"/>
    </row>
    <row r="41" spans="1:19" ht="10.5" customHeight="1">
      <c r="A41" s="328"/>
      <c r="B41" s="328"/>
      <c r="C41" s="328"/>
      <c r="D41" s="328"/>
      <c r="E41" s="328"/>
      <c r="F41" s="328"/>
      <c r="G41" s="328"/>
      <c r="H41" s="328"/>
      <c r="I41" s="328"/>
      <c r="J41" s="329"/>
      <c r="K41" s="329"/>
      <c r="L41" s="329"/>
      <c r="M41" s="329"/>
      <c r="N41" s="329"/>
      <c r="O41" s="329"/>
      <c r="P41" s="329"/>
      <c r="Q41" s="329"/>
      <c r="R41" s="329"/>
      <c r="S41" s="329"/>
    </row>
    <row r="42" spans="1:19" ht="14.25" customHeight="1">
      <c r="A42" s="328"/>
      <c r="B42" s="328"/>
      <c r="C42" s="328"/>
      <c r="D42" s="328"/>
      <c r="E42" s="328"/>
      <c r="F42" s="328"/>
      <c r="G42" s="328"/>
      <c r="H42" s="328"/>
      <c r="I42" s="328"/>
      <c r="J42" s="329"/>
      <c r="K42" s="329"/>
      <c r="L42" s="329"/>
      <c r="M42" s="329"/>
      <c r="N42" s="329"/>
      <c r="O42" s="329"/>
      <c r="P42" s="329"/>
      <c r="Q42" s="329"/>
      <c r="R42" s="329"/>
      <c r="S42" s="329"/>
    </row>
    <row r="43" spans="1:19" ht="12.75" customHeight="1">
      <c r="A43" s="328"/>
      <c r="B43" s="328"/>
      <c r="C43" s="328"/>
      <c r="D43" s="328"/>
      <c r="E43" s="328"/>
      <c r="F43" s="328"/>
      <c r="G43" s="328"/>
      <c r="H43" s="328"/>
      <c r="I43" s="328"/>
      <c r="J43" s="329"/>
      <c r="K43" s="329"/>
      <c r="L43" s="329"/>
      <c r="M43" s="329"/>
      <c r="N43" s="329"/>
      <c r="O43" s="329"/>
      <c r="P43" s="329"/>
      <c r="Q43" s="329"/>
      <c r="R43" s="329"/>
      <c r="S43" s="329"/>
    </row>
    <row r="44" spans="1:19" ht="2.25" hidden="1" customHeight="1">
      <c r="A44" s="328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</row>
  </sheetData>
  <mergeCells count="19">
    <mergeCell ref="AC3:AC4"/>
    <mergeCell ref="AD3:AD4"/>
    <mergeCell ref="AE3:AE4"/>
    <mergeCell ref="A5:S5"/>
    <mergeCell ref="A6:J6"/>
    <mergeCell ref="L6:S6"/>
    <mergeCell ref="J38:S40"/>
    <mergeCell ref="J9:L9"/>
    <mergeCell ref="A11:D11"/>
    <mergeCell ref="F11:K11"/>
    <mergeCell ref="M11:S11"/>
    <mergeCell ref="A12:D12"/>
    <mergeCell ref="F12:K12"/>
    <mergeCell ref="M12:S12"/>
    <mergeCell ref="A15:S15"/>
    <mergeCell ref="A16:S16"/>
    <mergeCell ref="A20:S20"/>
    <mergeCell ref="A22:S22"/>
    <mergeCell ref="A24:S24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0"/>
  <sheetViews>
    <sheetView workbookViewId="0">
      <selection activeCell="M18" sqref="M18"/>
    </sheetView>
  </sheetViews>
  <sheetFormatPr defaultRowHeight="15"/>
  <cols>
    <col min="2" max="2" width="9.42578125" bestFit="1" customWidth="1"/>
    <col min="3" max="3" width="28" bestFit="1" customWidth="1"/>
    <col min="4" max="4" width="4.28515625" bestFit="1" customWidth="1"/>
    <col min="5" max="5" width="8.85546875" bestFit="1" customWidth="1"/>
    <col min="6" max="6" width="38.5703125" bestFit="1" customWidth="1"/>
    <col min="7" max="7" width="8.5703125" bestFit="1" customWidth="1"/>
    <col min="9" max="9" width="20.42578125" style="150" bestFit="1" customWidth="1"/>
    <col min="10" max="10" width="12.140625" style="150" bestFit="1" customWidth="1"/>
    <col min="11" max="11" width="12.140625" style="156" customWidth="1"/>
  </cols>
  <sheetData>
    <row r="1" spans="1:13" ht="15.75" thickBot="1"/>
    <row r="2" spans="1:13" ht="15" customHeight="1">
      <c r="B2" s="443" t="s">
        <v>311</v>
      </c>
      <c r="C2" s="444"/>
      <c r="D2" s="444"/>
      <c r="E2" s="445"/>
      <c r="H2" s="449" t="s">
        <v>312</v>
      </c>
      <c r="I2" s="452" t="s">
        <v>313</v>
      </c>
      <c r="J2" s="453"/>
      <c r="K2" s="136"/>
    </row>
    <row r="3" spans="1:13" ht="15.75" thickBot="1">
      <c r="B3" s="446"/>
      <c r="C3" s="447"/>
      <c r="D3" s="447"/>
      <c r="E3" s="448"/>
      <c r="G3" s="9"/>
      <c r="H3" s="450"/>
      <c r="I3" s="454"/>
      <c r="J3" s="455"/>
      <c r="K3" s="136"/>
    </row>
    <row r="4" spans="1:13" ht="15.75" thickBot="1">
      <c r="H4" s="450"/>
      <c r="I4" s="137" t="s">
        <v>314</v>
      </c>
      <c r="J4" s="449" t="s">
        <v>315</v>
      </c>
      <c r="K4" s="135"/>
    </row>
    <row r="5" spans="1:13" ht="15.75" thickBot="1">
      <c r="C5" s="456" t="s">
        <v>319</v>
      </c>
      <c r="D5" s="456"/>
      <c r="E5" s="149">
        <f>'DATI GARA'!L11</f>
        <v>0</v>
      </c>
      <c r="H5" s="451"/>
      <c r="I5" s="137" t="s">
        <v>316</v>
      </c>
      <c r="J5" s="451"/>
      <c r="K5" s="135"/>
    </row>
    <row r="6" spans="1:13">
      <c r="I6" s="156"/>
      <c r="J6" s="135"/>
      <c r="K6" s="135"/>
    </row>
    <row r="7" spans="1:13">
      <c r="E7" s="442" t="s">
        <v>317</v>
      </c>
      <c r="F7" s="442"/>
      <c r="G7" s="442"/>
      <c r="H7" s="442"/>
      <c r="I7" s="156"/>
      <c r="J7" s="135"/>
      <c r="K7" s="135"/>
    </row>
    <row r="8" spans="1:13">
      <c r="E8" s="442" t="s">
        <v>318</v>
      </c>
      <c r="F8" s="442"/>
      <c r="G8" s="442"/>
      <c r="H8" s="442"/>
    </row>
    <row r="10" spans="1:13">
      <c r="A10" s="157" t="s">
        <v>37</v>
      </c>
      <c r="B10" s="157" t="s">
        <v>28</v>
      </c>
      <c r="C10" s="157" t="s">
        <v>38</v>
      </c>
      <c r="D10" s="157" t="s">
        <v>21</v>
      </c>
      <c r="E10" s="157" t="s">
        <v>22</v>
      </c>
      <c r="F10" s="157" t="s">
        <v>23</v>
      </c>
      <c r="G10" s="157" t="s">
        <v>24</v>
      </c>
      <c r="H10" s="157" t="s">
        <v>312</v>
      </c>
      <c r="I10" s="157" t="s">
        <v>316</v>
      </c>
      <c r="J10" s="157" t="s">
        <v>39</v>
      </c>
      <c r="K10" s="157" t="s">
        <v>40</v>
      </c>
    </row>
    <row r="11" spans="1:13">
      <c r="A11" s="157">
        <v>1</v>
      </c>
      <c r="B11" s="157">
        <v>1</v>
      </c>
      <c r="C11" s="34" t="s">
        <v>372</v>
      </c>
      <c r="D11" s="34" t="s">
        <v>29</v>
      </c>
      <c r="E11" s="34" t="s">
        <v>373</v>
      </c>
      <c r="F11" s="34" t="s">
        <v>377</v>
      </c>
      <c r="G11" s="34" t="s">
        <v>378</v>
      </c>
      <c r="H11" s="157">
        <v>4</v>
      </c>
      <c r="I11" s="138">
        <v>12.355</v>
      </c>
      <c r="J11" s="139" t="str">
        <f t="shared" ref="J11:J74" si="0">IF(B11="","",IF(H11="","00:"&amp;I11,H11&amp;":"&amp;I11))</f>
        <v>4:12,355</v>
      </c>
      <c r="K11" s="36">
        <f t="shared" ref="K11:K74" si="1">IF(B11="","",J11+J11-J11)</f>
        <v>2.9207754629629631E-3</v>
      </c>
      <c r="M11" t="str">
        <f>$E$5&amp;B11</f>
        <v>01</v>
      </c>
    </row>
    <row r="12" spans="1:13">
      <c r="A12" s="157">
        <v>2</v>
      </c>
      <c r="B12" s="157">
        <v>2</v>
      </c>
      <c r="C12" s="34" t="s">
        <v>385</v>
      </c>
      <c r="D12" s="34" t="s">
        <v>29</v>
      </c>
      <c r="E12" s="34" t="s">
        <v>386</v>
      </c>
      <c r="F12" s="34" t="s">
        <v>389</v>
      </c>
      <c r="G12" s="34" t="s">
        <v>390</v>
      </c>
      <c r="H12" s="157">
        <v>4</v>
      </c>
      <c r="I12" s="138">
        <v>12.382</v>
      </c>
      <c r="J12" s="139" t="str">
        <f t="shared" si="0"/>
        <v>4:12,382</v>
      </c>
      <c r="K12" s="36">
        <f t="shared" si="1"/>
        <v>2.9210879629629634E-3</v>
      </c>
      <c r="M12" t="str">
        <f t="shared" ref="M12:M75" si="2">$E$5&amp;B12</f>
        <v>02</v>
      </c>
    </row>
    <row r="13" spans="1:13">
      <c r="A13" s="157">
        <v>3</v>
      </c>
      <c r="B13" s="157">
        <v>3</v>
      </c>
      <c r="C13" s="34" t="s">
        <v>394</v>
      </c>
      <c r="D13" s="34" t="s">
        <v>29</v>
      </c>
      <c r="E13" s="34" t="s">
        <v>395</v>
      </c>
      <c r="F13" s="34" t="s">
        <v>398</v>
      </c>
      <c r="G13" s="34" t="s">
        <v>399</v>
      </c>
      <c r="H13" s="157">
        <v>4</v>
      </c>
      <c r="I13" s="138">
        <v>12.522</v>
      </c>
      <c r="J13" s="139" t="str">
        <f t="shared" si="0"/>
        <v>4:12,522</v>
      </c>
      <c r="K13" s="36">
        <f t="shared" si="1"/>
        <v>2.9227083333333331E-3</v>
      </c>
      <c r="M13" t="str">
        <f t="shared" si="2"/>
        <v>03</v>
      </c>
    </row>
    <row r="14" spans="1:13">
      <c r="A14" s="157">
        <v>4</v>
      </c>
      <c r="B14" s="157">
        <v>4</v>
      </c>
      <c r="C14" s="34" t="s">
        <v>403</v>
      </c>
      <c r="D14" s="34" t="s">
        <v>29</v>
      </c>
      <c r="E14" s="34" t="s">
        <v>404</v>
      </c>
      <c r="F14" s="34" t="s">
        <v>407</v>
      </c>
      <c r="G14" s="34" t="s">
        <v>408</v>
      </c>
      <c r="H14" s="157">
        <v>4</v>
      </c>
      <c r="I14" s="138">
        <v>12.946</v>
      </c>
      <c r="J14" s="139" t="str">
        <f t="shared" si="0"/>
        <v>4:12,946</v>
      </c>
      <c r="K14" s="36">
        <f t="shared" si="1"/>
        <v>2.927615740740741E-3</v>
      </c>
      <c r="M14" t="str">
        <f t="shared" si="2"/>
        <v>04</v>
      </c>
    </row>
    <row r="15" spans="1:13">
      <c r="A15" s="157">
        <v>5</v>
      </c>
      <c r="B15" s="157">
        <v>5</v>
      </c>
      <c r="C15" s="34" t="s">
        <v>412</v>
      </c>
      <c r="D15" s="34" t="s">
        <v>29</v>
      </c>
      <c r="E15" s="34" t="s">
        <v>413</v>
      </c>
      <c r="F15" s="34" t="s">
        <v>416</v>
      </c>
      <c r="G15" s="34" t="s">
        <v>417</v>
      </c>
      <c r="H15" s="157">
        <v>4</v>
      </c>
      <c r="I15" s="138">
        <v>12.956</v>
      </c>
      <c r="J15" s="139" t="str">
        <f t="shared" si="0"/>
        <v>4:12,956</v>
      </c>
      <c r="K15" s="36">
        <f t="shared" si="1"/>
        <v>2.9277314814814812E-3</v>
      </c>
      <c r="M15" t="str">
        <f t="shared" si="2"/>
        <v>05</v>
      </c>
    </row>
    <row r="16" spans="1:13">
      <c r="A16" s="157">
        <v>6</v>
      </c>
      <c r="B16" s="157">
        <v>6</v>
      </c>
      <c r="C16" s="34" t="s">
        <v>421</v>
      </c>
      <c r="D16" s="34" t="s">
        <v>29</v>
      </c>
      <c r="E16" s="34" t="s">
        <v>422</v>
      </c>
      <c r="F16" s="34" t="s">
        <v>416</v>
      </c>
      <c r="G16" s="34" t="s">
        <v>417</v>
      </c>
      <c r="H16" s="157">
        <v>4</v>
      </c>
      <c r="I16" s="138">
        <v>13.037000000000001</v>
      </c>
      <c r="J16" s="139" t="str">
        <f t="shared" si="0"/>
        <v>4:13,037</v>
      </c>
      <c r="K16" s="36">
        <f t="shared" si="1"/>
        <v>2.9286689814814817E-3</v>
      </c>
      <c r="M16" t="str">
        <f t="shared" si="2"/>
        <v>06</v>
      </c>
    </row>
    <row r="17" spans="1:13">
      <c r="A17" s="157">
        <v>7</v>
      </c>
      <c r="B17" s="157">
        <v>7</v>
      </c>
      <c r="C17" s="34" t="s">
        <v>428</v>
      </c>
      <c r="D17" s="34" t="s">
        <v>29</v>
      </c>
      <c r="E17" s="34" t="s">
        <v>429</v>
      </c>
      <c r="F17" s="34" t="s">
        <v>432</v>
      </c>
      <c r="G17" s="34" t="s">
        <v>433</v>
      </c>
      <c r="H17" s="157">
        <v>4</v>
      </c>
      <c r="I17" s="138">
        <v>13.098000000000001</v>
      </c>
      <c r="J17" s="139" t="str">
        <f t="shared" si="0"/>
        <v>4:13,098</v>
      </c>
      <c r="K17" s="36">
        <f t="shared" si="1"/>
        <v>2.9293750000000001E-3</v>
      </c>
      <c r="M17" t="str">
        <f t="shared" si="2"/>
        <v>07</v>
      </c>
    </row>
    <row r="18" spans="1:13">
      <c r="A18" s="157">
        <v>8</v>
      </c>
      <c r="B18" s="157">
        <v>8</v>
      </c>
      <c r="C18" s="34" t="s">
        <v>436</v>
      </c>
      <c r="D18" s="34" t="s">
        <v>29</v>
      </c>
      <c r="E18" s="34" t="s">
        <v>437</v>
      </c>
      <c r="F18" s="34" t="s">
        <v>432</v>
      </c>
      <c r="G18" s="34" t="s">
        <v>433</v>
      </c>
      <c r="H18" s="157">
        <v>4</v>
      </c>
      <c r="I18" s="138">
        <v>13.254</v>
      </c>
      <c r="J18" s="139" t="str">
        <f t="shared" si="0"/>
        <v>4:13,254</v>
      </c>
      <c r="K18" s="36">
        <f t="shared" si="1"/>
        <v>2.9311805555555554E-3</v>
      </c>
      <c r="M18" t="str">
        <f t="shared" si="2"/>
        <v>08</v>
      </c>
    </row>
    <row r="19" spans="1:13">
      <c r="A19" s="157">
        <v>9</v>
      </c>
      <c r="B19" s="157">
        <v>9</v>
      </c>
      <c r="C19" s="34" t="s">
        <v>443</v>
      </c>
      <c r="D19" s="34" t="s">
        <v>29</v>
      </c>
      <c r="E19" s="34" t="s">
        <v>444</v>
      </c>
      <c r="F19" s="34" t="s">
        <v>447</v>
      </c>
      <c r="G19" s="34" t="s">
        <v>448</v>
      </c>
      <c r="H19" s="157">
        <v>4</v>
      </c>
      <c r="I19" s="138">
        <v>13.259</v>
      </c>
      <c r="J19" s="139" t="str">
        <f t="shared" si="0"/>
        <v>4:13,259</v>
      </c>
      <c r="K19" s="36">
        <f t="shared" si="1"/>
        <v>2.9312384259259261E-3</v>
      </c>
      <c r="M19" t="str">
        <f t="shared" si="2"/>
        <v>09</v>
      </c>
    </row>
    <row r="20" spans="1:13">
      <c r="A20" s="157">
        <v>10</v>
      </c>
      <c r="B20" s="157">
        <v>10</v>
      </c>
      <c r="C20" s="34" t="s">
        <v>452</v>
      </c>
      <c r="D20" s="34" t="s">
        <v>29</v>
      </c>
      <c r="E20" s="34" t="s">
        <v>453</v>
      </c>
      <c r="F20" s="34" t="s">
        <v>456</v>
      </c>
      <c r="G20" s="34" t="s">
        <v>457</v>
      </c>
      <c r="H20" s="157">
        <v>4</v>
      </c>
      <c r="I20" s="138">
        <v>13.324999999999999</v>
      </c>
      <c r="J20" s="139" t="str">
        <f t="shared" si="0"/>
        <v>4:13,325</v>
      </c>
      <c r="K20" s="36">
        <f t="shared" si="1"/>
        <v>2.9320023148148144E-3</v>
      </c>
      <c r="M20" t="str">
        <f t="shared" si="2"/>
        <v>010</v>
      </c>
    </row>
    <row r="21" spans="1:13">
      <c r="A21" s="157">
        <v>11</v>
      </c>
      <c r="B21" s="157">
        <v>11</v>
      </c>
      <c r="C21" s="34" t="s">
        <v>461</v>
      </c>
      <c r="D21" s="34" t="s">
        <v>29</v>
      </c>
      <c r="E21" s="34" t="s">
        <v>462</v>
      </c>
      <c r="F21" s="34" t="s">
        <v>465</v>
      </c>
      <c r="G21" s="34" t="s">
        <v>466</v>
      </c>
      <c r="H21" s="157">
        <v>4</v>
      </c>
      <c r="I21" s="138">
        <v>13.529</v>
      </c>
      <c r="J21" s="139" t="str">
        <f t="shared" si="0"/>
        <v>4:13,529</v>
      </c>
      <c r="K21" s="36">
        <f t="shared" si="1"/>
        <v>2.9343634259259258E-3</v>
      </c>
      <c r="M21" t="str">
        <f t="shared" si="2"/>
        <v>011</v>
      </c>
    </row>
    <row r="22" spans="1:13">
      <c r="A22" s="157">
        <v>12</v>
      </c>
      <c r="B22" s="157">
        <v>12</v>
      </c>
      <c r="C22" s="34" t="s">
        <v>470</v>
      </c>
      <c r="D22" s="34" t="s">
        <v>29</v>
      </c>
      <c r="E22" s="34" t="s">
        <v>471</v>
      </c>
      <c r="F22" s="34" t="s">
        <v>473</v>
      </c>
      <c r="G22" s="34" t="s">
        <v>474</v>
      </c>
      <c r="H22" s="157">
        <v>4</v>
      </c>
      <c r="I22" s="138">
        <v>13.585000000000001</v>
      </c>
      <c r="J22" s="139" t="str">
        <f t="shared" si="0"/>
        <v>4:13,585</v>
      </c>
      <c r="K22" s="36">
        <f t="shared" si="1"/>
        <v>2.9350115740740738E-3</v>
      </c>
      <c r="M22" t="str">
        <f t="shared" si="2"/>
        <v>012</v>
      </c>
    </row>
    <row r="23" spans="1:13">
      <c r="A23" s="157">
        <v>13</v>
      </c>
      <c r="B23" s="157">
        <v>13</v>
      </c>
      <c r="C23" s="34" t="s">
        <v>478</v>
      </c>
      <c r="D23" s="34" t="s">
        <v>29</v>
      </c>
      <c r="E23" s="34" t="s">
        <v>479</v>
      </c>
      <c r="F23" s="34" t="s">
        <v>473</v>
      </c>
      <c r="G23" s="34" t="s">
        <v>474</v>
      </c>
      <c r="H23" s="157">
        <v>4</v>
      </c>
      <c r="I23" s="138">
        <v>13.622</v>
      </c>
      <c r="J23" s="139" t="str">
        <f t="shared" si="0"/>
        <v>4:13,622</v>
      </c>
      <c r="K23" s="36">
        <f t="shared" si="1"/>
        <v>2.9354398148148143E-3</v>
      </c>
      <c r="M23" t="str">
        <f t="shared" si="2"/>
        <v>013</v>
      </c>
    </row>
    <row r="24" spans="1:13">
      <c r="A24" s="157">
        <v>14</v>
      </c>
      <c r="B24" s="157">
        <v>14</v>
      </c>
      <c r="C24" s="34" t="s">
        <v>485</v>
      </c>
      <c r="D24" s="34" t="s">
        <v>29</v>
      </c>
      <c r="E24" s="34" t="s">
        <v>486</v>
      </c>
      <c r="F24" s="34" t="s">
        <v>473</v>
      </c>
      <c r="G24" s="34" t="s">
        <v>474</v>
      </c>
      <c r="H24" s="157">
        <v>4</v>
      </c>
      <c r="I24" s="138">
        <v>13.641</v>
      </c>
      <c r="J24" s="139" t="str">
        <f t="shared" si="0"/>
        <v>4:13,641</v>
      </c>
      <c r="K24" s="36">
        <f t="shared" si="1"/>
        <v>2.9356597222222227E-3</v>
      </c>
      <c r="M24" t="str">
        <f t="shared" si="2"/>
        <v>014</v>
      </c>
    </row>
    <row r="25" spans="1:13">
      <c r="A25" s="157">
        <v>15</v>
      </c>
      <c r="B25" s="157">
        <v>15</v>
      </c>
      <c r="C25" s="34" t="s">
        <v>492</v>
      </c>
      <c r="D25" s="34" t="s">
        <v>29</v>
      </c>
      <c r="E25" s="34" t="s">
        <v>493</v>
      </c>
      <c r="F25" s="34" t="s">
        <v>496</v>
      </c>
      <c r="G25" s="34" t="s">
        <v>497</v>
      </c>
      <c r="H25" s="157">
        <v>4</v>
      </c>
      <c r="I25" s="138">
        <v>13.706</v>
      </c>
      <c r="J25" s="139" t="str">
        <f t="shared" si="0"/>
        <v>4:13,706</v>
      </c>
      <c r="K25" s="36">
        <f t="shared" si="1"/>
        <v>2.9364120370370373E-3</v>
      </c>
      <c r="M25" t="str">
        <f t="shared" si="2"/>
        <v>015</v>
      </c>
    </row>
    <row r="26" spans="1:13">
      <c r="A26" s="157">
        <v>16</v>
      </c>
      <c r="B26" s="157">
        <v>16</v>
      </c>
      <c r="C26" s="34" t="s">
        <v>500</v>
      </c>
      <c r="D26" s="34" t="s">
        <v>29</v>
      </c>
      <c r="E26" s="34" t="s">
        <v>501</v>
      </c>
      <c r="F26" s="34" t="s">
        <v>496</v>
      </c>
      <c r="G26" s="34" t="s">
        <v>497</v>
      </c>
      <c r="H26" s="157">
        <v>4</v>
      </c>
      <c r="I26" s="138">
        <v>13.885999999999999</v>
      </c>
      <c r="J26" s="139" t="str">
        <f t="shared" si="0"/>
        <v>4:13,886</v>
      </c>
      <c r="K26" s="36">
        <f t="shared" si="1"/>
        <v>2.9384953703703704E-3</v>
      </c>
      <c r="M26" t="str">
        <f t="shared" si="2"/>
        <v>016</v>
      </c>
    </row>
    <row r="27" spans="1:13">
      <c r="A27" s="157">
        <v>17</v>
      </c>
      <c r="B27" s="157">
        <v>17</v>
      </c>
      <c r="C27" s="34" t="s">
        <v>507</v>
      </c>
      <c r="D27" s="34" t="s">
        <v>29</v>
      </c>
      <c r="E27" s="34" t="s">
        <v>508</v>
      </c>
      <c r="F27" s="34" t="s">
        <v>511</v>
      </c>
      <c r="G27" s="34" t="s">
        <v>512</v>
      </c>
      <c r="H27" s="157">
        <v>4</v>
      </c>
      <c r="I27" s="138">
        <v>14.055</v>
      </c>
      <c r="J27" s="139" t="str">
        <f t="shared" si="0"/>
        <v>4:14,055</v>
      </c>
      <c r="K27" s="36">
        <f t="shared" si="1"/>
        <v>2.9404513888888887E-3</v>
      </c>
      <c r="M27" t="str">
        <f t="shared" si="2"/>
        <v>017</v>
      </c>
    </row>
    <row r="28" spans="1:13">
      <c r="A28" s="157">
        <v>18</v>
      </c>
      <c r="B28" s="157">
        <v>18</v>
      </c>
      <c r="C28" s="34" t="s">
        <v>515</v>
      </c>
      <c r="D28" s="34" t="s">
        <v>29</v>
      </c>
      <c r="E28" s="34" t="s">
        <v>516</v>
      </c>
      <c r="F28" s="34" t="s">
        <v>519</v>
      </c>
      <c r="G28" s="34" t="s">
        <v>520</v>
      </c>
      <c r="H28" s="157">
        <v>4</v>
      </c>
      <c r="I28" s="138">
        <v>14.117000000000001</v>
      </c>
      <c r="J28" s="139" t="str">
        <f t="shared" si="0"/>
        <v>4:14,117</v>
      </c>
      <c r="K28" s="36">
        <f t="shared" si="1"/>
        <v>2.9411689814814817E-3</v>
      </c>
      <c r="M28" t="str">
        <f t="shared" si="2"/>
        <v>018</v>
      </c>
    </row>
    <row r="29" spans="1:13">
      <c r="A29" s="157">
        <v>19</v>
      </c>
      <c r="B29" s="157">
        <v>19</v>
      </c>
      <c r="C29" s="34" t="s">
        <v>524</v>
      </c>
      <c r="D29" s="34" t="s">
        <v>29</v>
      </c>
      <c r="E29" s="34" t="s">
        <v>525</v>
      </c>
      <c r="F29" s="34" t="s">
        <v>519</v>
      </c>
      <c r="G29" s="34" t="s">
        <v>520</v>
      </c>
      <c r="H29" s="157">
        <v>4</v>
      </c>
      <c r="I29" s="138">
        <v>14.121</v>
      </c>
      <c r="J29" s="139" t="str">
        <f t="shared" si="0"/>
        <v>4:14,121</v>
      </c>
      <c r="K29" s="36">
        <f t="shared" si="1"/>
        <v>2.9412152777777783E-3</v>
      </c>
      <c r="M29" t="str">
        <f t="shared" si="2"/>
        <v>019</v>
      </c>
    </row>
    <row r="30" spans="1:13">
      <c r="A30" s="157">
        <v>20</v>
      </c>
      <c r="B30" s="157">
        <v>20</v>
      </c>
      <c r="C30" s="34" t="s">
        <v>531</v>
      </c>
      <c r="D30" s="34" t="s">
        <v>29</v>
      </c>
      <c r="E30" s="34" t="s">
        <v>532</v>
      </c>
      <c r="F30" s="34" t="s">
        <v>535</v>
      </c>
      <c r="G30" s="34" t="s">
        <v>536</v>
      </c>
      <c r="H30" s="157">
        <v>4</v>
      </c>
      <c r="I30" s="138">
        <v>14.202</v>
      </c>
      <c r="J30" s="139" t="str">
        <f t="shared" si="0"/>
        <v>4:14,202</v>
      </c>
      <c r="K30" s="36">
        <f t="shared" si="1"/>
        <v>2.9421527777777779E-3</v>
      </c>
      <c r="M30" t="str">
        <f t="shared" si="2"/>
        <v>020</v>
      </c>
    </row>
    <row r="31" spans="1:13">
      <c r="A31" s="157">
        <v>21</v>
      </c>
      <c r="B31" s="157">
        <v>21</v>
      </c>
      <c r="C31" s="34" t="s">
        <v>540</v>
      </c>
      <c r="D31" s="34" t="s">
        <v>29</v>
      </c>
      <c r="E31" s="34" t="s">
        <v>541</v>
      </c>
      <c r="F31" s="34" t="s">
        <v>544</v>
      </c>
      <c r="G31" s="34" t="s">
        <v>545</v>
      </c>
      <c r="H31" s="157">
        <v>4</v>
      </c>
      <c r="I31" s="138">
        <v>14.282</v>
      </c>
      <c r="J31" s="139" t="str">
        <f t="shared" si="0"/>
        <v>4:14,282</v>
      </c>
      <c r="K31" s="36">
        <f t="shared" si="1"/>
        <v>2.9430787037037034E-3</v>
      </c>
      <c r="M31" t="str">
        <f t="shared" si="2"/>
        <v>021</v>
      </c>
    </row>
    <row r="32" spans="1:13">
      <c r="A32" s="157">
        <v>22</v>
      </c>
      <c r="B32" s="157">
        <v>22</v>
      </c>
      <c r="C32" s="34" t="s">
        <v>548</v>
      </c>
      <c r="D32" s="34" t="s">
        <v>29</v>
      </c>
      <c r="E32" s="34" t="s">
        <v>549</v>
      </c>
      <c r="F32" s="34" t="s">
        <v>552</v>
      </c>
      <c r="G32" s="34" t="s">
        <v>553</v>
      </c>
      <c r="H32" s="157">
        <v>4</v>
      </c>
      <c r="I32" s="138">
        <v>14.284000000000001</v>
      </c>
      <c r="J32" s="139" t="str">
        <f t="shared" si="0"/>
        <v>4:14,284</v>
      </c>
      <c r="K32" s="36">
        <f t="shared" si="1"/>
        <v>2.9431018518518517E-3</v>
      </c>
      <c r="M32" t="str">
        <f t="shared" si="2"/>
        <v>022</v>
      </c>
    </row>
    <row r="33" spans="1:13">
      <c r="A33" s="157">
        <v>23</v>
      </c>
      <c r="B33" s="157">
        <v>23</v>
      </c>
      <c r="C33" s="34" t="s">
        <v>557</v>
      </c>
      <c r="D33" s="34" t="s">
        <v>29</v>
      </c>
      <c r="E33" s="34" t="s">
        <v>558</v>
      </c>
      <c r="F33" s="34" t="s">
        <v>552</v>
      </c>
      <c r="G33" s="34" t="s">
        <v>553</v>
      </c>
      <c r="H33" s="157">
        <v>4</v>
      </c>
      <c r="I33" s="138">
        <v>14.472</v>
      </c>
      <c r="J33" s="139" t="str">
        <f t="shared" si="0"/>
        <v>4:14,472</v>
      </c>
      <c r="K33" s="36">
        <f t="shared" si="1"/>
        <v>2.9452777777777776E-3</v>
      </c>
      <c r="M33" t="str">
        <f t="shared" si="2"/>
        <v>023</v>
      </c>
    </row>
    <row r="34" spans="1:13">
      <c r="A34" s="157">
        <v>24</v>
      </c>
      <c r="B34" s="157">
        <v>24</v>
      </c>
      <c r="C34" s="34" t="s">
        <v>564</v>
      </c>
      <c r="D34" s="34" t="s">
        <v>29</v>
      </c>
      <c r="E34" s="34" t="s">
        <v>565</v>
      </c>
      <c r="F34" s="34" t="s">
        <v>568</v>
      </c>
      <c r="G34" s="34" t="s">
        <v>569</v>
      </c>
      <c r="H34" s="157">
        <v>4</v>
      </c>
      <c r="I34" s="138">
        <v>14.473000000000001</v>
      </c>
      <c r="J34" s="139" t="str">
        <f t="shared" si="0"/>
        <v>4:14,473</v>
      </c>
      <c r="K34" s="36">
        <f t="shared" si="1"/>
        <v>2.9452893518518517E-3</v>
      </c>
      <c r="M34" t="str">
        <f t="shared" si="2"/>
        <v>024</v>
      </c>
    </row>
    <row r="35" spans="1:13">
      <c r="A35" s="157">
        <v>25</v>
      </c>
      <c r="B35" s="157">
        <v>25</v>
      </c>
      <c r="C35" s="34" t="s">
        <v>572</v>
      </c>
      <c r="D35" s="34" t="s">
        <v>29</v>
      </c>
      <c r="E35" s="34" t="s">
        <v>573</v>
      </c>
      <c r="F35" s="34" t="s">
        <v>568</v>
      </c>
      <c r="G35" s="34" t="s">
        <v>569</v>
      </c>
      <c r="H35" s="157">
        <v>4</v>
      </c>
      <c r="I35" s="138">
        <v>14.506</v>
      </c>
      <c r="J35" s="139" t="str">
        <f t="shared" si="0"/>
        <v>4:14,506</v>
      </c>
      <c r="K35" s="36">
        <f t="shared" si="1"/>
        <v>2.9456712962962965E-3</v>
      </c>
      <c r="M35" t="str">
        <f t="shared" si="2"/>
        <v>025</v>
      </c>
    </row>
    <row r="36" spans="1:13">
      <c r="A36" s="157">
        <v>26</v>
      </c>
      <c r="B36" s="157">
        <v>26</v>
      </c>
      <c r="C36" s="34" t="s">
        <v>578</v>
      </c>
      <c r="D36" s="34" t="s">
        <v>29</v>
      </c>
      <c r="E36" s="34" t="s">
        <v>579</v>
      </c>
      <c r="F36" s="34" t="s">
        <v>581</v>
      </c>
      <c r="G36" s="34" t="s">
        <v>582</v>
      </c>
      <c r="H36" s="157">
        <v>4</v>
      </c>
      <c r="I36" s="138">
        <v>14.616</v>
      </c>
      <c r="J36" s="139" t="str">
        <f t="shared" si="0"/>
        <v>4:14,616</v>
      </c>
      <c r="K36" s="36">
        <f t="shared" si="1"/>
        <v>2.9469444444444443E-3</v>
      </c>
      <c r="M36" t="str">
        <f t="shared" si="2"/>
        <v>026</v>
      </c>
    </row>
    <row r="37" spans="1:13">
      <c r="A37" s="157">
        <v>27</v>
      </c>
      <c r="B37" s="157">
        <v>27</v>
      </c>
      <c r="C37" s="34" t="s">
        <v>586</v>
      </c>
      <c r="D37" s="34" t="s">
        <v>29</v>
      </c>
      <c r="E37" s="34" t="s">
        <v>587</v>
      </c>
      <c r="F37" s="34" t="s">
        <v>590</v>
      </c>
      <c r="G37" s="34" t="s">
        <v>591</v>
      </c>
      <c r="H37" s="157">
        <v>4</v>
      </c>
      <c r="I37" s="138">
        <v>14.71</v>
      </c>
      <c r="J37" s="139" t="str">
        <f t="shared" si="0"/>
        <v>4:14,71</v>
      </c>
      <c r="K37" s="36">
        <f t="shared" si="1"/>
        <v>2.9480324074074079E-3</v>
      </c>
      <c r="M37" t="str">
        <f t="shared" si="2"/>
        <v>027</v>
      </c>
    </row>
    <row r="38" spans="1:13">
      <c r="A38" s="157">
        <v>28</v>
      </c>
      <c r="B38" s="157">
        <v>28</v>
      </c>
      <c r="C38" s="34" t="s">
        <v>594</v>
      </c>
      <c r="D38" s="34" t="s">
        <v>29</v>
      </c>
      <c r="E38" s="34" t="s">
        <v>595</v>
      </c>
      <c r="F38" s="34" t="s">
        <v>590</v>
      </c>
      <c r="G38" s="34" t="s">
        <v>591</v>
      </c>
      <c r="H38" s="157">
        <v>4</v>
      </c>
      <c r="I38" s="138">
        <v>14.744999999999999</v>
      </c>
      <c r="J38" s="139" t="str">
        <f t="shared" si="0"/>
        <v>4:14,745</v>
      </c>
      <c r="K38" s="36">
        <f t="shared" si="1"/>
        <v>2.9484375000000001E-3</v>
      </c>
      <c r="M38" t="str">
        <f t="shared" si="2"/>
        <v>028</v>
      </c>
    </row>
    <row r="39" spans="1:13">
      <c r="A39" s="157">
        <v>29</v>
      </c>
      <c r="B39" s="157">
        <v>29</v>
      </c>
      <c r="C39" s="34" t="s">
        <v>601</v>
      </c>
      <c r="D39" s="34" t="s">
        <v>29</v>
      </c>
      <c r="E39" s="34" t="s">
        <v>602</v>
      </c>
      <c r="F39" s="34" t="s">
        <v>605</v>
      </c>
      <c r="G39" s="34" t="s">
        <v>606</v>
      </c>
      <c r="H39" s="157">
        <v>4</v>
      </c>
      <c r="I39" s="138">
        <v>14.763999999999999</v>
      </c>
      <c r="J39" s="139" t="str">
        <f t="shared" si="0"/>
        <v>4:14,764</v>
      </c>
      <c r="K39" s="36">
        <f t="shared" si="1"/>
        <v>2.9486574074074072E-3</v>
      </c>
      <c r="M39" t="str">
        <f t="shared" si="2"/>
        <v>029</v>
      </c>
    </row>
    <row r="40" spans="1:13">
      <c r="A40" s="157">
        <v>30</v>
      </c>
      <c r="B40" s="157">
        <v>30</v>
      </c>
      <c r="C40" s="34" t="s">
        <v>610</v>
      </c>
      <c r="D40" s="34" t="s">
        <v>29</v>
      </c>
      <c r="E40" s="34" t="s">
        <v>611</v>
      </c>
      <c r="F40" s="34" t="s">
        <v>614</v>
      </c>
      <c r="G40" s="34" t="s">
        <v>615</v>
      </c>
      <c r="H40" s="157">
        <v>4</v>
      </c>
      <c r="I40" s="138">
        <v>14.817</v>
      </c>
      <c r="J40" s="139" t="str">
        <f t="shared" si="0"/>
        <v>4:14,817</v>
      </c>
      <c r="K40" s="36">
        <f t="shared" si="1"/>
        <v>2.9492708333333333E-3</v>
      </c>
      <c r="M40" t="str">
        <f t="shared" si="2"/>
        <v>030</v>
      </c>
    </row>
    <row r="41" spans="1:13">
      <c r="A41" s="157">
        <v>31</v>
      </c>
      <c r="B41" s="157">
        <v>31</v>
      </c>
      <c r="C41" s="34" t="s">
        <v>619</v>
      </c>
      <c r="D41" s="34" t="s">
        <v>29</v>
      </c>
      <c r="E41" s="34" t="s">
        <v>620</v>
      </c>
      <c r="F41" s="34" t="s">
        <v>614</v>
      </c>
      <c r="G41" s="34" t="s">
        <v>615</v>
      </c>
      <c r="H41" s="157">
        <v>4</v>
      </c>
      <c r="I41" s="138">
        <v>15.079000000000001</v>
      </c>
      <c r="J41" s="139" t="str">
        <f t="shared" si="0"/>
        <v>4:15,079</v>
      </c>
      <c r="K41" s="36">
        <f t="shared" si="1"/>
        <v>2.952303240740741E-3</v>
      </c>
      <c r="M41" t="str">
        <f t="shared" si="2"/>
        <v>031</v>
      </c>
    </row>
    <row r="42" spans="1:13">
      <c r="A42" s="157">
        <v>32</v>
      </c>
      <c r="B42" s="157">
        <v>32</v>
      </c>
      <c r="C42" s="34" t="s">
        <v>626</v>
      </c>
      <c r="D42" s="34" t="s">
        <v>29</v>
      </c>
      <c r="E42" s="34" t="s">
        <v>627</v>
      </c>
      <c r="F42" s="34" t="s">
        <v>614</v>
      </c>
      <c r="G42" s="34" t="s">
        <v>615</v>
      </c>
      <c r="H42" s="157">
        <v>4</v>
      </c>
      <c r="I42" s="138">
        <v>15.087</v>
      </c>
      <c r="J42" s="139" t="str">
        <f t="shared" si="0"/>
        <v>4:15,087</v>
      </c>
      <c r="K42" s="36">
        <f t="shared" si="1"/>
        <v>2.9523958333333333E-3</v>
      </c>
      <c r="M42" t="str">
        <f t="shared" si="2"/>
        <v>032</v>
      </c>
    </row>
    <row r="43" spans="1:13">
      <c r="A43" s="157">
        <v>33</v>
      </c>
      <c r="B43" s="157">
        <v>33</v>
      </c>
      <c r="C43" s="34" t="s">
        <v>632</v>
      </c>
      <c r="D43" s="34" t="s">
        <v>29</v>
      </c>
      <c r="E43" s="34" t="s">
        <v>633</v>
      </c>
      <c r="F43" s="34" t="s">
        <v>614</v>
      </c>
      <c r="G43" s="34" t="s">
        <v>615</v>
      </c>
      <c r="H43" s="157">
        <v>4</v>
      </c>
      <c r="I43" s="138">
        <v>15.122</v>
      </c>
      <c r="J43" s="139" t="str">
        <f t="shared" si="0"/>
        <v>4:15,122</v>
      </c>
      <c r="K43" s="36">
        <f t="shared" si="1"/>
        <v>2.952800925925926E-3</v>
      </c>
      <c r="M43" t="str">
        <f t="shared" si="2"/>
        <v>033</v>
      </c>
    </row>
    <row r="44" spans="1:13">
      <c r="A44" s="157">
        <v>34</v>
      </c>
      <c r="B44" s="157">
        <v>34</v>
      </c>
      <c r="C44" s="34" t="s">
        <v>638</v>
      </c>
      <c r="D44" s="34" t="s">
        <v>29</v>
      </c>
      <c r="E44" s="34" t="s">
        <v>639</v>
      </c>
      <c r="F44" s="34" t="s">
        <v>642</v>
      </c>
      <c r="G44" s="34" t="s">
        <v>643</v>
      </c>
      <c r="H44" s="157">
        <v>4</v>
      </c>
      <c r="I44" s="138">
        <v>15.135999999999999</v>
      </c>
      <c r="J44" s="139" t="str">
        <f t="shared" si="0"/>
        <v>4:15,136</v>
      </c>
      <c r="K44" s="36">
        <f t="shared" si="1"/>
        <v>2.9529629629629628E-3</v>
      </c>
      <c r="M44" t="str">
        <f t="shared" si="2"/>
        <v>034</v>
      </c>
    </row>
    <row r="45" spans="1:13">
      <c r="A45" s="157">
        <v>35</v>
      </c>
      <c r="B45" s="157">
        <v>35</v>
      </c>
      <c r="C45" s="34" t="s">
        <v>646</v>
      </c>
      <c r="D45" s="34" t="s">
        <v>29</v>
      </c>
      <c r="E45" s="34" t="s">
        <v>647</v>
      </c>
      <c r="F45" s="34" t="s">
        <v>650</v>
      </c>
      <c r="G45" s="34" t="s">
        <v>651</v>
      </c>
      <c r="H45" s="157">
        <v>4</v>
      </c>
      <c r="I45" s="138">
        <v>15.307</v>
      </c>
      <c r="J45" s="139" t="str">
        <f t="shared" si="0"/>
        <v>4:15,307</v>
      </c>
      <c r="K45" s="36">
        <f t="shared" si="1"/>
        <v>2.9549421296296298E-3</v>
      </c>
      <c r="M45" t="str">
        <f t="shared" si="2"/>
        <v>035</v>
      </c>
    </row>
    <row r="46" spans="1:13">
      <c r="A46" s="157">
        <v>36</v>
      </c>
      <c r="B46" s="157">
        <v>36</v>
      </c>
      <c r="C46" s="34" t="s">
        <v>655</v>
      </c>
      <c r="D46" s="34" t="s">
        <v>29</v>
      </c>
      <c r="E46" s="34" t="s">
        <v>656</v>
      </c>
      <c r="F46" s="34" t="s">
        <v>650</v>
      </c>
      <c r="G46" s="34" t="s">
        <v>651</v>
      </c>
      <c r="H46" s="157">
        <v>4</v>
      </c>
      <c r="I46" s="138">
        <v>15.419</v>
      </c>
      <c r="J46" s="139" t="str">
        <f t="shared" si="0"/>
        <v>4:15,419</v>
      </c>
      <c r="K46" s="36">
        <f t="shared" si="1"/>
        <v>2.956238425925926E-3</v>
      </c>
      <c r="M46" t="str">
        <f t="shared" si="2"/>
        <v>036</v>
      </c>
    </row>
    <row r="47" spans="1:13">
      <c r="A47" s="157">
        <v>37</v>
      </c>
      <c r="B47" s="157">
        <v>37</v>
      </c>
      <c r="C47" s="34" t="s">
        <v>661</v>
      </c>
      <c r="D47" s="34" t="s">
        <v>29</v>
      </c>
      <c r="E47" s="34" t="s">
        <v>662</v>
      </c>
      <c r="F47" s="34" t="s">
        <v>665</v>
      </c>
      <c r="G47" s="34" t="s">
        <v>666</v>
      </c>
      <c r="H47" s="157">
        <v>4</v>
      </c>
      <c r="I47" s="138">
        <v>15.446999999999999</v>
      </c>
      <c r="J47" s="139" t="str">
        <f t="shared" si="0"/>
        <v>4:15,447</v>
      </c>
      <c r="K47" s="36">
        <f t="shared" si="1"/>
        <v>2.9565625000000004E-3</v>
      </c>
      <c r="M47" t="str">
        <f t="shared" si="2"/>
        <v>037</v>
      </c>
    </row>
    <row r="48" spans="1:13">
      <c r="A48" s="157">
        <v>38</v>
      </c>
      <c r="B48" s="157">
        <v>38</v>
      </c>
      <c r="C48" s="34" t="s">
        <v>670</v>
      </c>
      <c r="D48" s="34" t="s">
        <v>29</v>
      </c>
      <c r="E48" s="34" t="s">
        <v>671</v>
      </c>
      <c r="F48" s="34" t="s">
        <v>674</v>
      </c>
      <c r="G48" s="34" t="s">
        <v>675</v>
      </c>
      <c r="H48" s="157">
        <v>4</v>
      </c>
      <c r="I48" s="138">
        <v>15.504</v>
      </c>
      <c r="J48" s="139" t="str">
        <f t="shared" si="0"/>
        <v>4:15,504</v>
      </c>
      <c r="K48" s="36">
        <f t="shared" si="1"/>
        <v>2.9572222222222222E-3</v>
      </c>
      <c r="M48" t="str">
        <f t="shared" si="2"/>
        <v>038</v>
      </c>
    </row>
    <row r="49" spans="1:13">
      <c r="A49" s="157">
        <v>39</v>
      </c>
      <c r="B49" s="157">
        <v>39</v>
      </c>
      <c r="C49" s="34" t="s">
        <v>679</v>
      </c>
      <c r="D49" s="34" t="s">
        <v>29</v>
      </c>
      <c r="E49" s="34" t="s">
        <v>680</v>
      </c>
      <c r="F49" s="34" t="s">
        <v>674</v>
      </c>
      <c r="G49" s="34" t="s">
        <v>675</v>
      </c>
      <c r="H49" s="157">
        <v>4</v>
      </c>
      <c r="I49" s="138">
        <v>15.698</v>
      </c>
      <c r="J49" s="139" t="str">
        <f t="shared" si="0"/>
        <v>4:15,698</v>
      </c>
      <c r="K49" s="36">
        <f t="shared" si="1"/>
        <v>2.9594675925925921E-3</v>
      </c>
      <c r="M49" t="str">
        <f t="shared" si="2"/>
        <v>039</v>
      </c>
    </row>
    <row r="50" spans="1:13">
      <c r="A50" s="157">
        <v>40</v>
      </c>
      <c r="B50" s="157">
        <v>40</v>
      </c>
      <c r="C50" s="34" t="s">
        <v>685</v>
      </c>
      <c r="D50" s="34" t="s">
        <v>29</v>
      </c>
      <c r="E50" s="34" t="s">
        <v>686</v>
      </c>
      <c r="F50" s="34" t="s">
        <v>674</v>
      </c>
      <c r="G50" s="34" t="s">
        <v>675</v>
      </c>
      <c r="H50" s="157">
        <v>4</v>
      </c>
      <c r="I50" s="138">
        <v>15.734999999999999</v>
      </c>
      <c r="J50" s="139" t="str">
        <f t="shared" si="0"/>
        <v>4:15,735</v>
      </c>
      <c r="K50" s="36">
        <f t="shared" si="1"/>
        <v>2.9598958333333335E-3</v>
      </c>
      <c r="M50" t="str">
        <f t="shared" si="2"/>
        <v>040</v>
      </c>
    </row>
    <row r="51" spans="1:13">
      <c r="A51" s="157">
        <v>41</v>
      </c>
      <c r="B51" s="157">
        <v>41</v>
      </c>
      <c r="C51" s="34" t="s">
        <v>691</v>
      </c>
      <c r="D51" s="34" t="s">
        <v>29</v>
      </c>
      <c r="E51" s="34" t="s">
        <v>692</v>
      </c>
      <c r="F51" s="34" t="s">
        <v>695</v>
      </c>
      <c r="G51" s="34" t="s">
        <v>696</v>
      </c>
      <c r="H51" s="157">
        <v>4</v>
      </c>
      <c r="I51" s="138">
        <v>15.798999999999999</v>
      </c>
      <c r="J51" s="139" t="str">
        <f t="shared" si="0"/>
        <v>4:15,799</v>
      </c>
      <c r="K51" s="36">
        <f t="shared" si="1"/>
        <v>2.9606365740740739E-3</v>
      </c>
      <c r="M51" t="str">
        <f t="shared" si="2"/>
        <v>041</v>
      </c>
    </row>
    <row r="52" spans="1:13">
      <c r="A52" s="157">
        <v>42</v>
      </c>
      <c r="B52" s="157">
        <v>42</v>
      </c>
      <c r="C52" s="34" t="s">
        <v>699</v>
      </c>
      <c r="D52" s="34" t="s">
        <v>29</v>
      </c>
      <c r="E52" s="34" t="s">
        <v>700</v>
      </c>
      <c r="F52" s="34" t="s">
        <v>695</v>
      </c>
      <c r="G52" s="34" t="s">
        <v>696</v>
      </c>
      <c r="H52" s="157">
        <v>4</v>
      </c>
      <c r="I52" s="138">
        <v>15.901</v>
      </c>
      <c r="J52" s="139" t="str">
        <f t="shared" si="0"/>
        <v>4:15,901</v>
      </c>
      <c r="K52" s="36">
        <f t="shared" si="1"/>
        <v>2.9618171296296298E-3</v>
      </c>
      <c r="M52" t="str">
        <f t="shared" si="2"/>
        <v>042</v>
      </c>
    </row>
    <row r="53" spans="1:13">
      <c r="A53" s="157">
        <v>43</v>
      </c>
      <c r="B53" s="157">
        <v>43</v>
      </c>
      <c r="C53" s="34" t="s">
        <v>705</v>
      </c>
      <c r="D53" s="34" t="s">
        <v>29</v>
      </c>
      <c r="E53" s="34" t="s">
        <v>706</v>
      </c>
      <c r="F53" s="34" t="s">
        <v>695</v>
      </c>
      <c r="G53" s="34" t="s">
        <v>696</v>
      </c>
      <c r="H53" s="157">
        <v>4</v>
      </c>
      <c r="I53" s="138">
        <v>16.242999999999999</v>
      </c>
      <c r="J53" s="139" t="str">
        <f t="shared" si="0"/>
        <v>4:16,243</v>
      </c>
      <c r="K53" s="36">
        <f t="shared" si="1"/>
        <v>2.965775462962963E-3</v>
      </c>
      <c r="M53" t="str">
        <f t="shared" si="2"/>
        <v>043</v>
      </c>
    </row>
    <row r="54" spans="1:13">
      <c r="A54" s="157">
        <v>44</v>
      </c>
      <c r="B54" s="157">
        <v>44</v>
      </c>
      <c r="C54" s="34" t="s">
        <v>711</v>
      </c>
      <c r="D54" s="34" t="s">
        <v>29</v>
      </c>
      <c r="E54" s="34" t="s">
        <v>712</v>
      </c>
      <c r="F54" s="34" t="s">
        <v>715</v>
      </c>
      <c r="G54" s="34" t="s">
        <v>716</v>
      </c>
      <c r="H54" s="157">
        <v>4</v>
      </c>
      <c r="I54" s="138">
        <v>16.527000000000001</v>
      </c>
      <c r="J54" s="139" t="str">
        <f t="shared" si="0"/>
        <v>4:16,527</v>
      </c>
      <c r="K54" s="36">
        <f t="shared" si="1"/>
        <v>2.9690624999999999E-3</v>
      </c>
      <c r="M54" t="str">
        <f t="shared" si="2"/>
        <v>044</v>
      </c>
    </row>
    <row r="55" spans="1:13">
      <c r="A55" s="157">
        <v>45</v>
      </c>
      <c r="B55" s="157"/>
      <c r="C55" s="34" t="str">
        <f>IF(IFERROR(VLOOKUP(M55,'ISCRITTI x giudici'!$P$17:$W$256,3,FALSE),"")="","",VLOOKUP(M55,'ISCRITTI x giudici'!$P$17:$W$256,3,FALSE))</f>
        <v/>
      </c>
      <c r="D55" s="34" t="str">
        <f>IF(IFERROR(VLOOKUP(M55,'ISCRITTI x giudici'!$P$17:$W$256,4,FALSE),"")="","",VLOOKUP(M55,'ISCRITTI x giudici'!$P$17:$W$256,4,FALSE))</f>
        <v/>
      </c>
      <c r="E55" s="34" t="str">
        <f>IF(IFERROR(VLOOKUP(M55,'ISCRITTI x giudici'!$P$17:$W$256,5,FALSE),"")="","",VLOOKUP(M55,'ISCRITTI x giudici'!$P$17:$W$256,5,FALSE))</f>
        <v/>
      </c>
      <c r="F55" s="34" t="str">
        <f>IF(IFERROR(VLOOKUP(M55,'ISCRITTI x giudici'!$P$17:$W$256,6,FALSE),"")="","",VLOOKUP(M55,'ISCRITTI x giudici'!$P$17:$W$256,6,FALSE))</f>
        <v/>
      </c>
      <c r="G55" s="34" t="str">
        <f>IF(IFERROR(VLOOKUP(M55,'ISCRITTI x giudici'!$P$17:$W$256,7,FALSE),"")="","",VLOOKUP(M55,'ISCRITTI x giudici'!$P$17:$W$256,7,FALSE))</f>
        <v/>
      </c>
      <c r="H55" s="157">
        <v>4</v>
      </c>
      <c r="I55" s="138">
        <v>16.739000000000001</v>
      </c>
      <c r="J55" s="139" t="str">
        <f t="shared" si="0"/>
        <v/>
      </c>
      <c r="K55" s="36" t="str">
        <f t="shared" si="1"/>
        <v/>
      </c>
      <c r="M55" t="str">
        <f t="shared" si="2"/>
        <v>0</v>
      </c>
    </row>
    <row r="56" spans="1:13">
      <c r="A56" s="157">
        <v>46</v>
      </c>
      <c r="B56" s="157"/>
      <c r="C56" s="34" t="str">
        <f>IF(IFERROR(VLOOKUP(M56,'ISCRITTI x giudici'!$P$17:$W$256,3,FALSE),"")="","",VLOOKUP(M56,'ISCRITTI x giudici'!$P$17:$W$256,3,FALSE))</f>
        <v/>
      </c>
      <c r="D56" s="34" t="str">
        <f>IF(IFERROR(VLOOKUP(M56,'ISCRITTI x giudici'!$P$17:$W$256,4,FALSE),"")="","",VLOOKUP(M56,'ISCRITTI x giudici'!$P$17:$W$256,4,FALSE))</f>
        <v/>
      </c>
      <c r="E56" s="34" t="str">
        <f>IF(IFERROR(VLOOKUP(M56,'ISCRITTI x giudici'!$P$17:$W$256,5,FALSE),"")="","",VLOOKUP(M56,'ISCRITTI x giudici'!$P$17:$W$256,5,FALSE))</f>
        <v/>
      </c>
      <c r="F56" s="34" t="str">
        <f>IF(IFERROR(VLOOKUP(M56,'ISCRITTI x giudici'!$P$17:$W$256,6,FALSE),"")="","",VLOOKUP(M56,'ISCRITTI x giudici'!$P$17:$W$256,6,FALSE))</f>
        <v/>
      </c>
      <c r="G56" s="34" t="str">
        <f>IF(IFERROR(VLOOKUP(M56,'ISCRITTI x giudici'!$P$17:$W$256,7,FALSE),"")="","",VLOOKUP(M56,'ISCRITTI x giudici'!$P$17:$W$256,7,FALSE))</f>
        <v/>
      </c>
      <c r="H56" s="157">
        <v>4</v>
      </c>
      <c r="I56" s="138">
        <v>16.763999999999999</v>
      </c>
      <c r="J56" s="139" t="str">
        <f t="shared" si="0"/>
        <v/>
      </c>
      <c r="K56" s="36" t="str">
        <f t="shared" si="1"/>
        <v/>
      </c>
      <c r="M56" t="str">
        <f t="shared" si="2"/>
        <v>0</v>
      </c>
    </row>
    <row r="57" spans="1:13">
      <c r="A57" s="157">
        <v>47</v>
      </c>
      <c r="B57" s="157"/>
      <c r="C57" s="34" t="str">
        <f>IF(IFERROR(VLOOKUP(M57,'ISCRITTI x giudici'!$P$17:$W$256,3,FALSE),"")="","",VLOOKUP(M57,'ISCRITTI x giudici'!$P$17:$W$256,3,FALSE))</f>
        <v/>
      </c>
      <c r="D57" s="34" t="str">
        <f>IF(IFERROR(VLOOKUP(M57,'ISCRITTI x giudici'!$P$17:$W$256,4,FALSE),"")="","",VLOOKUP(M57,'ISCRITTI x giudici'!$P$17:$W$256,4,FALSE))</f>
        <v/>
      </c>
      <c r="E57" s="34" t="str">
        <f>IF(IFERROR(VLOOKUP(M57,'ISCRITTI x giudici'!$P$17:$W$256,5,FALSE),"")="","",VLOOKUP(M57,'ISCRITTI x giudici'!$P$17:$W$256,5,FALSE))</f>
        <v/>
      </c>
      <c r="F57" s="34" t="str">
        <f>IF(IFERROR(VLOOKUP(M57,'ISCRITTI x giudici'!$P$17:$W$256,6,FALSE),"")="","",VLOOKUP(M57,'ISCRITTI x giudici'!$P$17:$W$256,6,FALSE))</f>
        <v/>
      </c>
      <c r="G57" s="34" t="str">
        <f>IF(IFERROR(VLOOKUP(M57,'ISCRITTI x giudici'!$P$17:$W$256,7,FALSE),"")="","",VLOOKUP(M57,'ISCRITTI x giudici'!$P$17:$W$256,7,FALSE))</f>
        <v/>
      </c>
      <c r="H57" s="157">
        <v>4</v>
      </c>
      <c r="I57" s="138">
        <v>16.795000000000002</v>
      </c>
      <c r="J57" s="139" t="str">
        <f t="shared" si="0"/>
        <v/>
      </c>
      <c r="K57" s="36" t="str">
        <f t="shared" si="1"/>
        <v/>
      </c>
      <c r="M57" t="str">
        <f t="shared" si="2"/>
        <v>0</v>
      </c>
    </row>
    <row r="58" spans="1:13">
      <c r="A58" s="157">
        <v>48</v>
      </c>
      <c r="B58" s="157"/>
      <c r="C58" s="34" t="str">
        <f>IF(IFERROR(VLOOKUP(M58,'ISCRITTI x giudici'!$P$17:$W$256,3,FALSE),"")="","",VLOOKUP(M58,'ISCRITTI x giudici'!$P$17:$W$256,3,FALSE))</f>
        <v/>
      </c>
      <c r="D58" s="34" t="str">
        <f>IF(IFERROR(VLOOKUP(M58,'ISCRITTI x giudici'!$P$17:$W$256,4,FALSE),"")="","",VLOOKUP(M58,'ISCRITTI x giudici'!$P$17:$W$256,4,FALSE))</f>
        <v/>
      </c>
      <c r="E58" s="34" t="str">
        <f>IF(IFERROR(VLOOKUP(M58,'ISCRITTI x giudici'!$P$17:$W$256,5,FALSE),"")="","",VLOOKUP(M58,'ISCRITTI x giudici'!$P$17:$W$256,5,FALSE))</f>
        <v/>
      </c>
      <c r="F58" s="34" t="str">
        <f>IF(IFERROR(VLOOKUP(M58,'ISCRITTI x giudici'!$P$17:$W$256,6,FALSE),"")="","",VLOOKUP(M58,'ISCRITTI x giudici'!$P$17:$W$256,6,FALSE))</f>
        <v/>
      </c>
      <c r="G58" s="34" t="str">
        <f>IF(IFERROR(VLOOKUP(M58,'ISCRITTI x giudici'!$P$17:$W$256,7,FALSE),"")="","",VLOOKUP(M58,'ISCRITTI x giudici'!$P$17:$W$256,7,FALSE))</f>
        <v/>
      </c>
      <c r="H58" s="157">
        <v>4</v>
      </c>
      <c r="I58" s="138">
        <v>17.140999999999998</v>
      </c>
      <c r="J58" s="139" t="str">
        <f t="shared" si="0"/>
        <v/>
      </c>
      <c r="K58" s="36" t="str">
        <f t="shared" si="1"/>
        <v/>
      </c>
      <c r="M58" t="str">
        <f t="shared" si="2"/>
        <v>0</v>
      </c>
    </row>
    <row r="59" spans="1:13">
      <c r="A59" s="157">
        <v>49</v>
      </c>
      <c r="B59" s="157"/>
      <c r="C59" s="34" t="str">
        <f>IF(IFERROR(VLOOKUP(M59,'ISCRITTI x giudici'!$P$17:$W$256,3,FALSE),"")="","",VLOOKUP(M59,'ISCRITTI x giudici'!$P$17:$W$256,3,FALSE))</f>
        <v/>
      </c>
      <c r="D59" s="34" t="str">
        <f>IF(IFERROR(VLOOKUP(M59,'ISCRITTI x giudici'!$P$17:$W$256,4,FALSE),"")="","",VLOOKUP(M59,'ISCRITTI x giudici'!$P$17:$W$256,4,FALSE))</f>
        <v/>
      </c>
      <c r="E59" s="34" t="str">
        <f>IF(IFERROR(VLOOKUP(M59,'ISCRITTI x giudici'!$P$17:$W$256,5,FALSE),"")="","",VLOOKUP(M59,'ISCRITTI x giudici'!$P$17:$W$256,5,FALSE))</f>
        <v/>
      </c>
      <c r="F59" s="34" t="str">
        <f>IF(IFERROR(VLOOKUP(M59,'ISCRITTI x giudici'!$P$17:$W$256,6,FALSE),"")="","",VLOOKUP(M59,'ISCRITTI x giudici'!$P$17:$W$256,6,FALSE))</f>
        <v/>
      </c>
      <c r="G59" s="34" t="str">
        <f>IF(IFERROR(VLOOKUP(M59,'ISCRITTI x giudici'!$P$17:$W$256,7,FALSE),"")="","",VLOOKUP(M59,'ISCRITTI x giudici'!$P$17:$W$256,7,FALSE))</f>
        <v/>
      </c>
      <c r="H59" s="157">
        <v>4</v>
      </c>
      <c r="I59" s="138">
        <v>17.172999999999998</v>
      </c>
      <c r="J59" s="139" t="str">
        <f t="shared" si="0"/>
        <v/>
      </c>
      <c r="K59" s="36" t="str">
        <f t="shared" si="1"/>
        <v/>
      </c>
      <c r="M59" t="str">
        <f t="shared" si="2"/>
        <v>0</v>
      </c>
    </row>
    <row r="60" spans="1:13">
      <c r="A60" s="157">
        <v>50</v>
      </c>
      <c r="B60" s="157"/>
      <c r="C60" s="34" t="str">
        <f>IF(IFERROR(VLOOKUP(M60,'ISCRITTI x giudici'!$P$17:$W$256,3,FALSE),"")="","",VLOOKUP(M60,'ISCRITTI x giudici'!$P$17:$W$256,3,FALSE))</f>
        <v/>
      </c>
      <c r="D60" s="34" t="str">
        <f>IF(IFERROR(VLOOKUP(M60,'ISCRITTI x giudici'!$P$17:$W$256,4,FALSE),"")="","",VLOOKUP(M60,'ISCRITTI x giudici'!$P$17:$W$256,4,FALSE))</f>
        <v/>
      </c>
      <c r="E60" s="34" t="str">
        <f>IF(IFERROR(VLOOKUP(M60,'ISCRITTI x giudici'!$P$17:$W$256,5,FALSE),"")="","",VLOOKUP(M60,'ISCRITTI x giudici'!$P$17:$W$256,5,FALSE))</f>
        <v/>
      </c>
      <c r="F60" s="34" t="str">
        <f>IF(IFERROR(VLOOKUP(M60,'ISCRITTI x giudici'!$P$17:$W$256,6,FALSE),"")="","",VLOOKUP(M60,'ISCRITTI x giudici'!$P$17:$W$256,6,FALSE))</f>
        <v/>
      </c>
      <c r="G60" s="34" t="str">
        <f>IF(IFERROR(VLOOKUP(M60,'ISCRITTI x giudici'!$P$17:$W$256,7,FALSE),"")="","",VLOOKUP(M60,'ISCRITTI x giudici'!$P$17:$W$256,7,FALSE))</f>
        <v/>
      </c>
      <c r="H60" s="157"/>
      <c r="I60" s="138"/>
      <c r="J60" s="139" t="str">
        <f t="shared" si="0"/>
        <v/>
      </c>
      <c r="K60" s="36" t="str">
        <f t="shared" si="1"/>
        <v/>
      </c>
      <c r="M60" t="str">
        <f t="shared" si="2"/>
        <v>0</v>
      </c>
    </row>
    <row r="61" spans="1:13">
      <c r="A61" s="157">
        <v>51</v>
      </c>
      <c r="B61" s="157"/>
      <c r="C61" s="34" t="str">
        <f>IF(IFERROR(VLOOKUP(M61,'ISCRITTI x giudici'!$P$17:$W$256,3,FALSE),"")="","",VLOOKUP(M61,'ISCRITTI x giudici'!$P$17:$W$256,3,FALSE))</f>
        <v/>
      </c>
      <c r="D61" s="34" t="str">
        <f>IF(IFERROR(VLOOKUP(M61,'ISCRITTI x giudici'!$P$17:$W$256,4,FALSE),"")="","",VLOOKUP(M61,'ISCRITTI x giudici'!$P$17:$W$256,4,FALSE))</f>
        <v/>
      </c>
      <c r="E61" s="34" t="str">
        <f>IF(IFERROR(VLOOKUP(M61,'ISCRITTI x giudici'!$P$17:$W$256,5,FALSE),"")="","",VLOOKUP(M61,'ISCRITTI x giudici'!$P$17:$W$256,5,FALSE))</f>
        <v/>
      </c>
      <c r="F61" s="34" t="str">
        <f>IF(IFERROR(VLOOKUP(M61,'ISCRITTI x giudici'!$P$17:$W$256,6,FALSE),"")="","",VLOOKUP(M61,'ISCRITTI x giudici'!$P$17:$W$256,6,FALSE))</f>
        <v/>
      </c>
      <c r="G61" s="34" t="str">
        <f>IF(IFERROR(VLOOKUP(M61,'ISCRITTI x giudici'!$P$17:$W$256,7,FALSE),"")="","",VLOOKUP(M61,'ISCRITTI x giudici'!$P$17:$W$256,7,FALSE))</f>
        <v/>
      </c>
      <c r="H61" s="157"/>
      <c r="I61" s="138"/>
      <c r="J61" s="139" t="str">
        <f t="shared" si="0"/>
        <v/>
      </c>
      <c r="K61" s="36" t="str">
        <f t="shared" si="1"/>
        <v/>
      </c>
      <c r="M61" t="str">
        <f t="shared" si="2"/>
        <v>0</v>
      </c>
    </row>
    <row r="62" spans="1:13">
      <c r="A62" s="157">
        <v>52</v>
      </c>
      <c r="B62" s="157"/>
      <c r="C62" s="34" t="str">
        <f>IF(IFERROR(VLOOKUP(M62,'ISCRITTI x giudici'!$P$17:$W$256,3,FALSE),"")="","",VLOOKUP(M62,'ISCRITTI x giudici'!$P$17:$W$256,3,FALSE))</f>
        <v/>
      </c>
      <c r="D62" s="34" t="str">
        <f>IF(IFERROR(VLOOKUP(M62,'ISCRITTI x giudici'!$P$17:$W$256,4,FALSE),"")="","",VLOOKUP(M62,'ISCRITTI x giudici'!$P$17:$W$256,4,FALSE))</f>
        <v/>
      </c>
      <c r="E62" s="34" t="str">
        <f>IF(IFERROR(VLOOKUP(M62,'ISCRITTI x giudici'!$P$17:$W$256,5,FALSE),"")="","",VLOOKUP(M62,'ISCRITTI x giudici'!$P$17:$W$256,5,FALSE))</f>
        <v/>
      </c>
      <c r="F62" s="34" t="str">
        <f>IF(IFERROR(VLOOKUP(M62,'ISCRITTI x giudici'!$P$17:$W$256,6,FALSE),"")="","",VLOOKUP(M62,'ISCRITTI x giudici'!$P$17:$W$256,6,FALSE))</f>
        <v/>
      </c>
      <c r="G62" s="34" t="str">
        <f>IF(IFERROR(VLOOKUP(M62,'ISCRITTI x giudici'!$P$17:$W$256,7,FALSE),"")="","",VLOOKUP(M62,'ISCRITTI x giudici'!$P$17:$W$256,7,FALSE))</f>
        <v/>
      </c>
      <c r="H62" s="157"/>
      <c r="I62" s="138"/>
      <c r="J62" s="139" t="str">
        <f t="shared" si="0"/>
        <v/>
      </c>
      <c r="K62" s="36" t="str">
        <f t="shared" si="1"/>
        <v/>
      </c>
      <c r="M62" t="str">
        <f t="shared" si="2"/>
        <v>0</v>
      </c>
    </row>
    <row r="63" spans="1:13">
      <c r="A63" s="157">
        <v>53</v>
      </c>
      <c r="B63" s="157"/>
      <c r="C63" s="34" t="str">
        <f>IF(IFERROR(VLOOKUP(M63,'ISCRITTI x giudici'!$P$17:$W$256,3,FALSE),"")="","",VLOOKUP(M63,'ISCRITTI x giudici'!$P$17:$W$256,3,FALSE))</f>
        <v/>
      </c>
      <c r="D63" s="34" t="str">
        <f>IF(IFERROR(VLOOKUP(M63,'ISCRITTI x giudici'!$P$17:$W$256,4,FALSE),"")="","",VLOOKUP(M63,'ISCRITTI x giudici'!$P$17:$W$256,4,FALSE))</f>
        <v/>
      </c>
      <c r="E63" s="34" t="str">
        <f>IF(IFERROR(VLOOKUP(M63,'ISCRITTI x giudici'!$P$17:$W$256,5,FALSE),"")="","",VLOOKUP(M63,'ISCRITTI x giudici'!$P$17:$W$256,5,FALSE))</f>
        <v/>
      </c>
      <c r="F63" s="34" t="str">
        <f>IF(IFERROR(VLOOKUP(M63,'ISCRITTI x giudici'!$P$17:$W$256,6,FALSE),"")="","",VLOOKUP(M63,'ISCRITTI x giudici'!$P$17:$W$256,6,FALSE))</f>
        <v/>
      </c>
      <c r="G63" s="34" t="str">
        <f>IF(IFERROR(VLOOKUP(M63,'ISCRITTI x giudici'!$P$17:$W$256,7,FALSE),"")="","",VLOOKUP(M63,'ISCRITTI x giudici'!$P$17:$W$256,7,FALSE))</f>
        <v/>
      </c>
      <c r="H63" s="157"/>
      <c r="I63" s="138"/>
      <c r="J63" s="139" t="str">
        <f t="shared" si="0"/>
        <v/>
      </c>
      <c r="K63" s="36" t="str">
        <f t="shared" si="1"/>
        <v/>
      </c>
      <c r="M63" t="str">
        <f t="shared" si="2"/>
        <v>0</v>
      </c>
    </row>
    <row r="64" spans="1:13">
      <c r="A64" s="157">
        <v>54</v>
      </c>
      <c r="B64" s="157"/>
      <c r="C64" s="34" t="str">
        <f>IF(IFERROR(VLOOKUP(M64,'ISCRITTI x giudici'!$P$17:$W$256,3,FALSE),"")="","",VLOOKUP(M64,'ISCRITTI x giudici'!$P$17:$W$256,3,FALSE))</f>
        <v/>
      </c>
      <c r="D64" s="34" t="str">
        <f>IF(IFERROR(VLOOKUP(M64,'ISCRITTI x giudici'!$P$17:$W$256,4,FALSE),"")="","",VLOOKUP(M64,'ISCRITTI x giudici'!$P$17:$W$256,4,FALSE))</f>
        <v/>
      </c>
      <c r="E64" s="34" t="str">
        <f>IF(IFERROR(VLOOKUP(M64,'ISCRITTI x giudici'!$P$17:$W$256,5,FALSE),"")="","",VLOOKUP(M64,'ISCRITTI x giudici'!$P$17:$W$256,5,FALSE))</f>
        <v/>
      </c>
      <c r="F64" s="34" t="str">
        <f>IF(IFERROR(VLOOKUP(M64,'ISCRITTI x giudici'!$P$17:$W$256,6,FALSE),"")="","",VLOOKUP(M64,'ISCRITTI x giudici'!$P$17:$W$256,6,FALSE))</f>
        <v/>
      </c>
      <c r="G64" s="34" t="str">
        <f>IF(IFERROR(VLOOKUP(M64,'ISCRITTI x giudici'!$P$17:$W$256,7,FALSE),"")="","",VLOOKUP(M64,'ISCRITTI x giudici'!$P$17:$W$256,7,FALSE))</f>
        <v/>
      </c>
      <c r="H64" s="157"/>
      <c r="I64" s="138"/>
      <c r="J64" s="139" t="str">
        <f t="shared" si="0"/>
        <v/>
      </c>
      <c r="K64" s="36" t="str">
        <f t="shared" si="1"/>
        <v/>
      </c>
      <c r="M64" t="str">
        <f t="shared" si="2"/>
        <v>0</v>
      </c>
    </row>
    <row r="65" spans="1:13">
      <c r="A65" s="157">
        <v>55</v>
      </c>
      <c r="B65" s="157"/>
      <c r="C65" s="34" t="str">
        <f>IF(IFERROR(VLOOKUP(M65,'ISCRITTI x giudici'!$P$17:$W$256,3,FALSE),"")="","",VLOOKUP(M65,'ISCRITTI x giudici'!$P$17:$W$256,3,FALSE))</f>
        <v/>
      </c>
      <c r="D65" s="34" t="str">
        <f>IF(IFERROR(VLOOKUP(M65,'ISCRITTI x giudici'!$P$17:$W$256,4,FALSE),"")="","",VLOOKUP(M65,'ISCRITTI x giudici'!$P$17:$W$256,4,FALSE))</f>
        <v/>
      </c>
      <c r="E65" s="34" t="str">
        <f>IF(IFERROR(VLOOKUP(M65,'ISCRITTI x giudici'!$P$17:$W$256,5,FALSE),"")="","",VLOOKUP(M65,'ISCRITTI x giudici'!$P$17:$W$256,5,FALSE))</f>
        <v/>
      </c>
      <c r="F65" s="34" t="str">
        <f>IF(IFERROR(VLOOKUP(M65,'ISCRITTI x giudici'!$P$17:$W$256,6,FALSE),"")="","",VLOOKUP(M65,'ISCRITTI x giudici'!$P$17:$W$256,6,FALSE))</f>
        <v/>
      </c>
      <c r="G65" s="34" t="str">
        <f>IF(IFERROR(VLOOKUP(M65,'ISCRITTI x giudici'!$P$17:$W$256,7,FALSE),"")="","",VLOOKUP(M65,'ISCRITTI x giudici'!$P$17:$W$256,7,FALSE))</f>
        <v/>
      </c>
      <c r="H65" s="157"/>
      <c r="I65" s="138"/>
      <c r="J65" s="139" t="str">
        <f t="shared" si="0"/>
        <v/>
      </c>
      <c r="K65" s="36" t="str">
        <f t="shared" si="1"/>
        <v/>
      </c>
      <c r="M65" t="str">
        <f t="shared" si="2"/>
        <v>0</v>
      </c>
    </row>
    <row r="66" spans="1:13">
      <c r="A66" s="157">
        <v>56</v>
      </c>
      <c r="B66" s="157"/>
      <c r="C66" s="34" t="str">
        <f>IF(IFERROR(VLOOKUP(M66,'ISCRITTI x giudici'!$P$17:$W$256,3,FALSE),"")="","",VLOOKUP(M66,'ISCRITTI x giudici'!$P$17:$W$256,3,FALSE))</f>
        <v/>
      </c>
      <c r="D66" s="34" t="str">
        <f>IF(IFERROR(VLOOKUP(M66,'ISCRITTI x giudici'!$P$17:$W$256,4,FALSE),"")="","",VLOOKUP(M66,'ISCRITTI x giudici'!$P$17:$W$256,4,FALSE))</f>
        <v/>
      </c>
      <c r="E66" s="34" t="str">
        <f>IF(IFERROR(VLOOKUP(M66,'ISCRITTI x giudici'!$P$17:$W$256,5,FALSE),"")="","",VLOOKUP(M66,'ISCRITTI x giudici'!$P$17:$W$256,5,FALSE))</f>
        <v/>
      </c>
      <c r="F66" s="34" t="str">
        <f>IF(IFERROR(VLOOKUP(M66,'ISCRITTI x giudici'!$P$17:$W$256,6,FALSE),"")="","",VLOOKUP(M66,'ISCRITTI x giudici'!$P$17:$W$256,6,FALSE))</f>
        <v/>
      </c>
      <c r="G66" s="34" t="str">
        <f>IF(IFERROR(VLOOKUP(M66,'ISCRITTI x giudici'!$P$17:$W$256,7,FALSE),"")="","",VLOOKUP(M66,'ISCRITTI x giudici'!$P$17:$W$256,7,FALSE))</f>
        <v/>
      </c>
      <c r="H66" s="157"/>
      <c r="I66" s="138"/>
      <c r="J66" s="139" t="str">
        <f t="shared" si="0"/>
        <v/>
      </c>
      <c r="K66" s="36" t="str">
        <f t="shared" si="1"/>
        <v/>
      </c>
      <c r="M66" t="str">
        <f t="shared" si="2"/>
        <v>0</v>
      </c>
    </row>
    <row r="67" spans="1:13">
      <c r="A67" s="157">
        <v>57</v>
      </c>
      <c r="B67" s="157"/>
      <c r="C67" s="34" t="str">
        <f>IF(IFERROR(VLOOKUP(M67,'ISCRITTI x giudici'!$P$17:$W$256,3,FALSE),"")="","",VLOOKUP(M67,'ISCRITTI x giudici'!$P$17:$W$256,3,FALSE))</f>
        <v/>
      </c>
      <c r="D67" s="34" t="str">
        <f>IF(IFERROR(VLOOKUP(M67,'ISCRITTI x giudici'!$P$17:$W$256,4,FALSE),"")="","",VLOOKUP(M67,'ISCRITTI x giudici'!$P$17:$W$256,4,FALSE))</f>
        <v/>
      </c>
      <c r="E67" s="34" t="str">
        <f>IF(IFERROR(VLOOKUP(M67,'ISCRITTI x giudici'!$P$17:$W$256,5,FALSE),"")="","",VLOOKUP(M67,'ISCRITTI x giudici'!$P$17:$W$256,5,FALSE))</f>
        <v/>
      </c>
      <c r="F67" s="34" t="str">
        <f>IF(IFERROR(VLOOKUP(M67,'ISCRITTI x giudici'!$P$17:$W$256,6,FALSE),"")="","",VLOOKUP(M67,'ISCRITTI x giudici'!$P$17:$W$256,6,FALSE))</f>
        <v/>
      </c>
      <c r="G67" s="34" t="str">
        <f>IF(IFERROR(VLOOKUP(M67,'ISCRITTI x giudici'!$P$17:$W$256,7,FALSE),"")="","",VLOOKUP(M67,'ISCRITTI x giudici'!$P$17:$W$256,7,FALSE))</f>
        <v/>
      </c>
      <c r="H67" s="157"/>
      <c r="I67" s="138"/>
      <c r="J67" s="139" t="str">
        <f t="shared" si="0"/>
        <v/>
      </c>
      <c r="K67" s="36" t="str">
        <f t="shared" si="1"/>
        <v/>
      </c>
      <c r="M67" t="str">
        <f t="shared" si="2"/>
        <v>0</v>
      </c>
    </row>
    <row r="68" spans="1:13">
      <c r="A68" s="157">
        <v>58</v>
      </c>
      <c r="B68" s="157"/>
      <c r="C68" s="34" t="str">
        <f>IF(IFERROR(VLOOKUP(M68,'ISCRITTI x giudici'!$P$17:$W$256,3,FALSE),"")="","",VLOOKUP(M68,'ISCRITTI x giudici'!$P$17:$W$256,3,FALSE))</f>
        <v/>
      </c>
      <c r="D68" s="34" t="str">
        <f>IF(IFERROR(VLOOKUP(M68,'ISCRITTI x giudici'!$P$17:$W$256,4,FALSE),"")="","",VLOOKUP(M68,'ISCRITTI x giudici'!$P$17:$W$256,4,FALSE))</f>
        <v/>
      </c>
      <c r="E68" s="34" t="str">
        <f>IF(IFERROR(VLOOKUP(M68,'ISCRITTI x giudici'!$P$17:$W$256,5,FALSE),"")="","",VLOOKUP(M68,'ISCRITTI x giudici'!$P$17:$W$256,5,FALSE))</f>
        <v/>
      </c>
      <c r="F68" s="34" t="str">
        <f>IF(IFERROR(VLOOKUP(M68,'ISCRITTI x giudici'!$P$17:$W$256,6,FALSE),"")="","",VLOOKUP(M68,'ISCRITTI x giudici'!$P$17:$W$256,6,FALSE))</f>
        <v/>
      </c>
      <c r="G68" s="34" t="str">
        <f>IF(IFERROR(VLOOKUP(M68,'ISCRITTI x giudici'!$P$17:$W$256,7,FALSE),"")="","",VLOOKUP(M68,'ISCRITTI x giudici'!$P$17:$W$256,7,FALSE))</f>
        <v/>
      </c>
      <c r="H68" s="157"/>
      <c r="I68" s="138"/>
      <c r="J68" s="139" t="str">
        <f t="shared" si="0"/>
        <v/>
      </c>
      <c r="K68" s="36" t="str">
        <f t="shared" si="1"/>
        <v/>
      </c>
      <c r="M68" t="str">
        <f t="shared" si="2"/>
        <v>0</v>
      </c>
    </row>
    <row r="69" spans="1:13">
      <c r="A69" s="157">
        <v>59</v>
      </c>
      <c r="B69" s="157"/>
      <c r="C69" s="34" t="str">
        <f>IF(IFERROR(VLOOKUP(M69,'ISCRITTI x giudici'!$P$17:$W$256,3,FALSE),"")="","",VLOOKUP(M69,'ISCRITTI x giudici'!$P$17:$W$256,3,FALSE))</f>
        <v/>
      </c>
      <c r="D69" s="34" t="str">
        <f>IF(IFERROR(VLOOKUP(M69,'ISCRITTI x giudici'!$P$17:$W$256,4,FALSE),"")="","",VLOOKUP(M69,'ISCRITTI x giudici'!$P$17:$W$256,4,FALSE))</f>
        <v/>
      </c>
      <c r="E69" s="34" t="str">
        <f>IF(IFERROR(VLOOKUP(M69,'ISCRITTI x giudici'!$P$17:$W$256,5,FALSE),"")="","",VLOOKUP(M69,'ISCRITTI x giudici'!$P$17:$W$256,5,FALSE))</f>
        <v/>
      </c>
      <c r="F69" s="34" t="str">
        <f>IF(IFERROR(VLOOKUP(M69,'ISCRITTI x giudici'!$P$17:$W$256,6,FALSE),"")="","",VLOOKUP(M69,'ISCRITTI x giudici'!$P$17:$W$256,6,FALSE))</f>
        <v/>
      </c>
      <c r="G69" s="34" t="str">
        <f>IF(IFERROR(VLOOKUP(M69,'ISCRITTI x giudici'!$P$17:$W$256,7,FALSE),"")="","",VLOOKUP(M69,'ISCRITTI x giudici'!$P$17:$W$256,7,FALSE))</f>
        <v/>
      </c>
      <c r="H69" s="157"/>
      <c r="I69" s="138"/>
      <c r="J69" s="139" t="str">
        <f t="shared" si="0"/>
        <v/>
      </c>
      <c r="K69" s="36" t="str">
        <f t="shared" si="1"/>
        <v/>
      </c>
      <c r="M69" t="str">
        <f t="shared" si="2"/>
        <v>0</v>
      </c>
    </row>
    <row r="70" spans="1:13">
      <c r="A70" s="157">
        <v>60</v>
      </c>
      <c r="B70" s="157"/>
      <c r="C70" s="34" t="str">
        <f>IF(IFERROR(VLOOKUP(M70,'ISCRITTI x giudici'!$P$17:$W$256,3,FALSE),"")="","",VLOOKUP(M70,'ISCRITTI x giudici'!$P$17:$W$256,3,FALSE))</f>
        <v/>
      </c>
      <c r="D70" s="34" t="str">
        <f>IF(IFERROR(VLOOKUP(M70,'ISCRITTI x giudici'!$P$17:$W$256,4,FALSE),"")="","",VLOOKUP(M70,'ISCRITTI x giudici'!$P$17:$W$256,4,FALSE))</f>
        <v/>
      </c>
      <c r="E70" s="34" t="str">
        <f>IF(IFERROR(VLOOKUP(M70,'ISCRITTI x giudici'!$P$17:$W$256,5,FALSE),"")="","",VLOOKUP(M70,'ISCRITTI x giudici'!$P$17:$W$256,5,FALSE))</f>
        <v/>
      </c>
      <c r="F70" s="34" t="str">
        <f>IF(IFERROR(VLOOKUP(M70,'ISCRITTI x giudici'!$P$17:$W$256,6,FALSE),"")="","",VLOOKUP(M70,'ISCRITTI x giudici'!$P$17:$W$256,6,FALSE))</f>
        <v/>
      </c>
      <c r="G70" s="34" t="str">
        <f>IF(IFERROR(VLOOKUP(M70,'ISCRITTI x giudici'!$P$17:$W$256,7,FALSE),"")="","",VLOOKUP(M70,'ISCRITTI x giudici'!$P$17:$W$256,7,FALSE))</f>
        <v/>
      </c>
      <c r="H70" s="157"/>
      <c r="I70" s="138"/>
      <c r="J70" s="139" t="str">
        <f t="shared" si="0"/>
        <v/>
      </c>
      <c r="K70" s="36" t="str">
        <f t="shared" si="1"/>
        <v/>
      </c>
      <c r="M70" t="str">
        <f t="shared" si="2"/>
        <v>0</v>
      </c>
    </row>
    <row r="71" spans="1:13">
      <c r="A71" s="157">
        <v>61</v>
      </c>
      <c r="B71" s="157"/>
      <c r="C71" s="34" t="str">
        <f>IF(IFERROR(VLOOKUP(M71,'ISCRITTI x giudici'!$P$17:$W$256,3,FALSE),"")="","",VLOOKUP(M71,'ISCRITTI x giudici'!$P$17:$W$256,3,FALSE))</f>
        <v/>
      </c>
      <c r="D71" s="34" t="str">
        <f>IF(IFERROR(VLOOKUP(M71,'ISCRITTI x giudici'!$P$17:$W$256,4,FALSE),"")="","",VLOOKUP(M71,'ISCRITTI x giudici'!$P$17:$W$256,4,FALSE))</f>
        <v/>
      </c>
      <c r="E71" s="34" t="str">
        <f>IF(IFERROR(VLOOKUP(M71,'ISCRITTI x giudici'!$P$17:$W$256,5,FALSE),"")="","",VLOOKUP(M71,'ISCRITTI x giudici'!$P$17:$W$256,5,FALSE))</f>
        <v/>
      </c>
      <c r="F71" s="34" t="str">
        <f>IF(IFERROR(VLOOKUP(M71,'ISCRITTI x giudici'!$P$17:$W$256,6,FALSE),"")="","",VLOOKUP(M71,'ISCRITTI x giudici'!$P$17:$W$256,6,FALSE))</f>
        <v/>
      </c>
      <c r="G71" s="34" t="str">
        <f>IF(IFERROR(VLOOKUP(M71,'ISCRITTI x giudici'!$P$17:$W$256,7,FALSE),"")="","",VLOOKUP(M71,'ISCRITTI x giudici'!$P$17:$W$256,7,FALSE))</f>
        <v/>
      </c>
      <c r="H71" s="157"/>
      <c r="I71" s="138"/>
      <c r="J71" s="139" t="str">
        <f t="shared" si="0"/>
        <v/>
      </c>
      <c r="K71" s="36" t="str">
        <f t="shared" si="1"/>
        <v/>
      </c>
      <c r="M71" t="str">
        <f t="shared" si="2"/>
        <v>0</v>
      </c>
    </row>
    <row r="72" spans="1:13">
      <c r="A72" s="157">
        <v>62</v>
      </c>
      <c r="B72" s="157"/>
      <c r="C72" s="34" t="str">
        <f>IF(IFERROR(VLOOKUP(M72,'ISCRITTI x giudici'!$P$17:$W$256,3,FALSE),"")="","",VLOOKUP(M72,'ISCRITTI x giudici'!$P$17:$W$256,3,FALSE))</f>
        <v/>
      </c>
      <c r="D72" s="34" t="str">
        <f>IF(IFERROR(VLOOKUP(M72,'ISCRITTI x giudici'!$P$17:$W$256,4,FALSE),"")="","",VLOOKUP(M72,'ISCRITTI x giudici'!$P$17:$W$256,4,FALSE))</f>
        <v/>
      </c>
      <c r="E72" s="34" t="str">
        <f>IF(IFERROR(VLOOKUP(M72,'ISCRITTI x giudici'!$P$17:$W$256,5,FALSE),"")="","",VLOOKUP(M72,'ISCRITTI x giudici'!$P$17:$W$256,5,FALSE))</f>
        <v/>
      </c>
      <c r="F72" s="34" t="str">
        <f>IF(IFERROR(VLOOKUP(M72,'ISCRITTI x giudici'!$P$17:$W$256,6,FALSE),"")="","",VLOOKUP(M72,'ISCRITTI x giudici'!$P$17:$W$256,6,FALSE))</f>
        <v/>
      </c>
      <c r="G72" s="34" t="str">
        <f>IF(IFERROR(VLOOKUP(M72,'ISCRITTI x giudici'!$P$17:$W$256,7,FALSE),"")="","",VLOOKUP(M72,'ISCRITTI x giudici'!$P$17:$W$256,7,FALSE))</f>
        <v/>
      </c>
      <c r="H72" s="157"/>
      <c r="I72" s="138"/>
      <c r="J72" s="139" t="str">
        <f t="shared" si="0"/>
        <v/>
      </c>
      <c r="K72" s="36" t="str">
        <f t="shared" si="1"/>
        <v/>
      </c>
      <c r="M72" t="str">
        <f t="shared" si="2"/>
        <v>0</v>
      </c>
    </row>
    <row r="73" spans="1:13">
      <c r="A73" s="157">
        <v>63</v>
      </c>
      <c r="B73" s="157"/>
      <c r="C73" s="34" t="str">
        <f>IF(IFERROR(VLOOKUP(M73,'ISCRITTI x giudici'!$P$17:$W$256,3,FALSE),"")="","",VLOOKUP(M73,'ISCRITTI x giudici'!$P$17:$W$256,3,FALSE))</f>
        <v/>
      </c>
      <c r="D73" s="34" t="str">
        <f>IF(IFERROR(VLOOKUP(M73,'ISCRITTI x giudici'!$P$17:$W$256,4,FALSE),"")="","",VLOOKUP(M73,'ISCRITTI x giudici'!$P$17:$W$256,4,FALSE))</f>
        <v/>
      </c>
      <c r="E73" s="34" t="str">
        <f>IF(IFERROR(VLOOKUP(M73,'ISCRITTI x giudici'!$P$17:$W$256,5,FALSE),"")="","",VLOOKUP(M73,'ISCRITTI x giudici'!$P$17:$W$256,5,FALSE))</f>
        <v/>
      </c>
      <c r="F73" s="34" t="str">
        <f>IF(IFERROR(VLOOKUP(M73,'ISCRITTI x giudici'!$P$17:$W$256,6,FALSE),"")="","",VLOOKUP(M73,'ISCRITTI x giudici'!$P$17:$W$256,6,FALSE))</f>
        <v/>
      </c>
      <c r="G73" s="34" t="str">
        <f>IF(IFERROR(VLOOKUP(M73,'ISCRITTI x giudici'!$P$17:$W$256,7,FALSE),"")="","",VLOOKUP(M73,'ISCRITTI x giudici'!$P$17:$W$256,7,FALSE))</f>
        <v/>
      </c>
      <c r="H73" s="157"/>
      <c r="I73" s="138"/>
      <c r="J73" s="139" t="str">
        <f t="shared" si="0"/>
        <v/>
      </c>
      <c r="K73" s="36" t="str">
        <f t="shared" si="1"/>
        <v/>
      </c>
      <c r="M73" t="str">
        <f t="shared" si="2"/>
        <v>0</v>
      </c>
    </row>
    <row r="74" spans="1:13">
      <c r="A74" s="157">
        <v>64</v>
      </c>
      <c r="B74" s="157"/>
      <c r="C74" s="34" t="str">
        <f>IF(IFERROR(VLOOKUP(M74,'ISCRITTI x giudici'!$P$17:$W$256,3,FALSE),"")="","",VLOOKUP(M74,'ISCRITTI x giudici'!$P$17:$W$256,3,FALSE))</f>
        <v/>
      </c>
      <c r="D74" s="34" t="str">
        <f>IF(IFERROR(VLOOKUP(M74,'ISCRITTI x giudici'!$P$17:$W$256,4,FALSE),"")="","",VLOOKUP(M74,'ISCRITTI x giudici'!$P$17:$W$256,4,FALSE))</f>
        <v/>
      </c>
      <c r="E74" s="34" t="str">
        <f>IF(IFERROR(VLOOKUP(M74,'ISCRITTI x giudici'!$P$17:$W$256,5,FALSE),"")="","",VLOOKUP(M74,'ISCRITTI x giudici'!$P$17:$W$256,5,FALSE))</f>
        <v/>
      </c>
      <c r="F74" s="34" t="str">
        <f>IF(IFERROR(VLOOKUP(M74,'ISCRITTI x giudici'!$P$17:$W$256,6,FALSE),"")="","",VLOOKUP(M74,'ISCRITTI x giudici'!$P$17:$W$256,6,FALSE))</f>
        <v/>
      </c>
      <c r="G74" s="34" t="str">
        <f>IF(IFERROR(VLOOKUP(M74,'ISCRITTI x giudici'!$P$17:$W$256,7,FALSE),"")="","",VLOOKUP(M74,'ISCRITTI x giudici'!$P$17:$W$256,7,FALSE))</f>
        <v/>
      </c>
      <c r="H74" s="157"/>
      <c r="I74" s="138"/>
      <c r="J74" s="139" t="str">
        <f t="shared" si="0"/>
        <v/>
      </c>
      <c r="K74" s="36" t="str">
        <f t="shared" si="1"/>
        <v/>
      </c>
      <c r="M74" t="str">
        <f t="shared" si="2"/>
        <v>0</v>
      </c>
    </row>
    <row r="75" spans="1:13">
      <c r="A75" s="157">
        <v>65</v>
      </c>
      <c r="B75" s="157"/>
      <c r="C75" s="34" t="str">
        <f>IF(IFERROR(VLOOKUP(M75,'ISCRITTI x giudici'!$P$17:$W$256,3,FALSE),"")="","",VLOOKUP(M75,'ISCRITTI x giudici'!$P$17:$W$256,3,FALSE))</f>
        <v/>
      </c>
      <c r="D75" s="34" t="str">
        <f>IF(IFERROR(VLOOKUP(M75,'ISCRITTI x giudici'!$P$17:$W$256,4,FALSE),"")="","",VLOOKUP(M75,'ISCRITTI x giudici'!$P$17:$W$256,4,FALSE))</f>
        <v/>
      </c>
      <c r="E75" s="34" t="str">
        <f>IF(IFERROR(VLOOKUP(M75,'ISCRITTI x giudici'!$P$17:$W$256,5,FALSE),"")="","",VLOOKUP(M75,'ISCRITTI x giudici'!$P$17:$W$256,5,FALSE))</f>
        <v/>
      </c>
      <c r="F75" s="34" t="str">
        <f>IF(IFERROR(VLOOKUP(M75,'ISCRITTI x giudici'!$P$17:$W$256,6,FALSE),"")="","",VLOOKUP(M75,'ISCRITTI x giudici'!$P$17:$W$256,6,FALSE))</f>
        <v/>
      </c>
      <c r="G75" s="34" t="str">
        <f>IF(IFERROR(VLOOKUP(M75,'ISCRITTI x giudici'!$P$17:$W$256,7,FALSE),"")="","",VLOOKUP(M75,'ISCRITTI x giudici'!$P$17:$W$256,7,FALSE))</f>
        <v/>
      </c>
      <c r="H75" s="157"/>
      <c r="I75" s="138"/>
      <c r="J75" s="139" t="str">
        <f t="shared" ref="J75:J138" si="3">IF(B75="","",IF(H75="","00:"&amp;I75,H75&amp;":"&amp;I75))</f>
        <v/>
      </c>
      <c r="K75" s="36" t="str">
        <f t="shared" ref="K75:K138" si="4">IF(B75="","",J75+J75-J75)</f>
        <v/>
      </c>
      <c r="M75" t="str">
        <f t="shared" si="2"/>
        <v>0</v>
      </c>
    </row>
    <row r="76" spans="1:13">
      <c r="A76" s="157">
        <v>66</v>
      </c>
      <c r="B76" s="157"/>
      <c r="C76" s="34" t="str">
        <f>IF(IFERROR(VLOOKUP(M76,'ISCRITTI x giudici'!$P$17:$W$256,3,FALSE),"")="","",VLOOKUP(M76,'ISCRITTI x giudici'!$P$17:$W$256,3,FALSE))</f>
        <v/>
      </c>
      <c r="D76" s="34" t="str">
        <f>IF(IFERROR(VLOOKUP(M76,'ISCRITTI x giudici'!$P$17:$W$256,4,FALSE),"")="","",VLOOKUP(M76,'ISCRITTI x giudici'!$P$17:$W$256,4,FALSE))</f>
        <v/>
      </c>
      <c r="E76" s="34" t="str">
        <f>IF(IFERROR(VLOOKUP(M76,'ISCRITTI x giudici'!$P$17:$W$256,5,FALSE),"")="","",VLOOKUP(M76,'ISCRITTI x giudici'!$P$17:$W$256,5,FALSE))</f>
        <v/>
      </c>
      <c r="F76" s="34" t="str">
        <f>IF(IFERROR(VLOOKUP(M76,'ISCRITTI x giudici'!$P$17:$W$256,6,FALSE),"")="","",VLOOKUP(M76,'ISCRITTI x giudici'!$P$17:$W$256,6,FALSE))</f>
        <v/>
      </c>
      <c r="G76" s="34" t="str">
        <f>IF(IFERROR(VLOOKUP(M76,'ISCRITTI x giudici'!$P$17:$W$256,7,FALSE),"")="","",VLOOKUP(M76,'ISCRITTI x giudici'!$P$17:$W$256,7,FALSE))</f>
        <v/>
      </c>
      <c r="H76" s="157"/>
      <c r="I76" s="138"/>
      <c r="J76" s="139" t="str">
        <f t="shared" si="3"/>
        <v/>
      </c>
      <c r="K76" s="36" t="str">
        <f t="shared" si="4"/>
        <v/>
      </c>
      <c r="M76" t="str">
        <f t="shared" ref="M76:M139" si="5">$E$5&amp;B76</f>
        <v>0</v>
      </c>
    </row>
    <row r="77" spans="1:13">
      <c r="A77" s="157">
        <v>67</v>
      </c>
      <c r="B77" s="157"/>
      <c r="C77" s="34" t="str">
        <f>IF(IFERROR(VLOOKUP(M77,'ISCRITTI x giudici'!$P$17:$W$256,3,FALSE),"")="","",VLOOKUP(M77,'ISCRITTI x giudici'!$P$17:$W$256,3,FALSE))</f>
        <v/>
      </c>
      <c r="D77" s="34" t="str">
        <f>IF(IFERROR(VLOOKUP(M77,'ISCRITTI x giudici'!$P$17:$W$256,4,FALSE),"")="","",VLOOKUP(M77,'ISCRITTI x giudici'!$P$17:$W$256,4,FALSE))</f>
        <v/>
      </c>
      <c r="E77" s="34" t="str">
        <f>IF(IFERROR(VLOOKUP(M77,'ISCRITTI x giudici'!$P$17:$W$256,5,FALSE),"")="","",VLOOKUP(M77,'ISCRITTI x giudici'!$P$17:$W$256,5,FALSE))</f>
        <v/>
      </c>
      <c r="F77" s="34" t="str">
        <f>IF(IFERROR(VLOOKUP(M77,'ISCRITTI x giudici'!$P$17:$W$256,6,FALSE),"")="","",VLOOKUP(M77,'ISCRITTI x giudici'!$P$17:$W$256,6,FALSE))</f>
        <v/>
      </c>
      <c r="G77" s="34" t="str">
        <f>IF(IFERROR(VLOOKUP(M77,'ISCRITTI x giudici'!$P$17:$W$256,7,FALSE),"")="","",VLOOKUP(M77,'ISCRITTI x giudici'!$P$17:$W$256,7,FALSE))</f>
        <v/>
      </c>
      <c r="H77" s="157"/>
      <c r="I77" s="138"/>
      <c r="J77" s="139" t="str">
        <f t="shared" si="3"/>
        <v/>
      </c>
      <c r="K77" s="36" t="str">
        <f t="shared" si="4"/>
        <v/>
      </c>
      <c r="M77" t="str">
        <f t="shared" si="5"/>
        <v>0</v>
      </c>
    </row>
    <row r="78" spans="1:13">
      <c r="A78" s="157">
        <v>68</v>
      </c>
      <c r="B78" s="157"/>
      <c r="C78" s="34" t="str">
        <f>IF(IFERROR(VLOOKUP(M78,'ISCRITTI x giudici'!$P$17:$W$256,3,FALSE),"")="","",VLOOKUP(M78,'ISCRITTI x giudici'!$P$17:$W$256,3,FALSE))</f>
        <v/>
      </c>
      <c r="D78" s="34" t="str">
        <f>IF(IFERROR(VLOOKUP(M78,'ISCRITTI x giudici'!$P$17:$W$256,4,FALSE),"")="","",VLOOKUP(M78,'ISCRITTI x giudici'!$P$17:$W$256,4,FALSE))</f>
        <v/>
      </c>
      <c r="E78" s="34" t="str">
        <f>IF(IFERROR(VLOOKUP(M78,'ISCRITTI x giudici'!$P$17:$W$256,5,FALSE),"")="","",VLOOKUP(M78,'ISCRITTI x giudici'!$P$17:$W$256,5,FALSE))</f>
        <v/>
      </c>
      <c r="F78" s="34" t="str">
        <f>IF(IFERROR(VLOOKUP(M78,'ISCRITTI x giudici'!$P$17:$W$256,6,FALSE),"")="","",VLOOKUP(M78,'ISCRITTI x giudici'!$P$17:$W$256,6,FALSE))</f>
        <v/>
      </c>
      <c r="G78" s="34" t="str">
        <f>IF(IFERROR(VLOOKUP(M78,'ISCRITTI x giudici'!$P$17:$W$256,7,FALSE),"")="","",VLOOKUP(M78,'ISCRITTI x giudici'!$P$17:$W$256,7,FALSE))</f>
        <v/>
      </c>
      <c r="H78" s="157"/>
      <c r="I78" s="138"/>
      <c r="J78" s="139" t="str">
        <f t="shared" si="3"/>
        <v/>
      </c>
      <c r="K78" s="36" t="str">
        <f t="shared" si="4"/>
        <v/>
      </c>
      <c r="M78" t="str">
        <f t="shared" si="5"/>
        <v>0</v>
      </c>
    </row>
    <row r="79" spans="1:13">
      <c r="A79" s="157">
        <v>69</v>
      </c>
      <c r="B79" s="157"/>
      <c r="C79" s="34" t="str">
        <f>IF(IFERROR(VLOOKUP(M79,'ISCRITTI x giudici'!$P$17:$W$256,3,FALSE),"")="","",VLOOKUP(M79,'ISCRITTI x giudici'!$P$17:$W$256,3,FALSE))</f>
        <v/>
      </c>
      <c r="D79" s="34" t="str">
        <f>IF(IFERROR(VLOOKUP(M79,'ISCRITTI x giudici'!$P$17:$W$256,4,FALSE),"")="","",VLOOKUP(M79,'ISCRITTI x giudici'!$P$17:$W$256,4,FALSE))</f>
        <v/>
      </c>
      <c r="E79" s="34" t="str">
        <f>IF(IFERROR(VLOOKUP(M79,'ISCRITTI x giudici'!$P$17:$W$256,5,FALSE),"")="","",VLOOKUP(M79,'ISCRITTI x giudici'!$P$17:$W$256,5,FALSE))</f>
        <v/>
      </c>
      <c r="F79" s="34" t="str">
        <f>IF(IFERROR(VLOOKUP(M79,'ISCRITTI x giudici'!$P$17:$W$256,6,FALSE),"")="","",VLOOKUP(M79,'ISCRITTI x giudici'!$P$17:$W$256,6,FALSE))</f>
        <v/>
      </c>
      <c r="G79" s="34" t="str">
        <f>IF(IFERROR(VLOOKUP(M79,'ISCRITTI x giudici'!$P$17:$W$256,7,FALSE),"")="","",VLOOKUP(M79,'ISCRITTI x giudici'!$P$17:$W$256,7,FALSE))</f>
        <v/>
      </c>
      <c r="H79" s="157"/>
      <c r="I79" s="138"/>
      <c r="J79" s="139" t="str">
        <f t="shared" si="3"/>
        <v/>
      </c>
      <c r="K79" s="36" t="str">
        <f t="shared" si="4"/>
        <v/>
      </c>
      <c r="M79" t="str">
        <f t="shared" si="5"/>
        <v>0</v>
      </c>
    </row>
    <row r="80" spans="1:13">
      <c r="A80" s="157">
        <v>70</v>
      </c>
      <c r="B80" s="157"/>
      <c r="C80" s="34" t="str">
        <f>IF(IFERROR(VLOOKUP(M80,'ISCRITTI x giudici'!$P$17:$W$256,3,FALSE),"")="","",VLOOKUP(M80,'ISCRITTI x giudici'!$P$17:$W$256,3,FALSE))</f>
        <v/>
      </c>
      <c r="D80" s="34" t="str">
        <f>IF(IFERROR(VLOOKUP(M80,'ISCRITTI x giudici'!$P$17:$W$256,4,FALSE),"")="","",VLOOKUP(M80,'ISCRITTI x giudici'!$P$17:$W$256,4,FALSE))</f>
        <v/>
      </c>
      <c r="E80" s="34" t="str">
        <f>IF(IFERROR(VLOOKUP(M80,'ISCRITTI x giudici'!$P$17:$W$256,5,FALSE),"")="","",VLOOKUP(M80,'ISCRITTI x giudici'!$P$17:$W$256,5,FALSE))</f>
        <v/>
      </c>
      <c r="F80" s="34" t="str">
        <f>IF(IFERROR(VLOOKUP(M80,'ISCRITTI x giudici'!$P$17:$W$256,6,FALSE),"")="","",VLOOKUP(M80,'ISCRITTI x giudici'!$P$17:$W$256,6,FALSE))</f>
        <v/>
      </c>
      <c r="G80" s="34" t="str">
        <f>IF(IFERROR(VLOOKUP(M80,'ISCRITTI x giudici'!$P$17:$W$256,7,FALSE),"")="","",VLOOKUP(M80,'ISCRITTI x giudici'!$P$17:$W$256,7,FALSE))</f>
        <v/>
      </c>
      <c r="H80" s="157"/>
      <c r="I80" s="138"/>
      <c r="J80" s="139" t="str">
        <f t="shared" si="3"/>
        <v/>
      </c>
      <c r="K80" s="36" t="str">
        <f t="shared" si="4"/>
        <v/>
      </c>
      <c r="M80" t="str">
        <f t="shared" si="5"/>
        <v>0</v>
      </c>
    </row>
    <row r="81" spans="1:13">
      <c r="A81" s="157">
        <v>71</v>
      </c>
      <c r="B81" s="157"/>
      <c r="C81" s="34" t="str">
        <f>IF(IFERROR(VLOOKUP(M81,'ISCRITTI x giudici'!$P$17:$W$256,3,FALSE),"")="","",VLOOKUP(M81,'ISCRITTI x giudici'!$P$17:$W$256,3,FALSE))</f>
        <v/>
      </c>
      <c r="D81" s="34" t="str">
        <f>IF(IFERROR(VLOOKUP(M81,'ISCRITTI x giudici'!$P$17:$W$256,4,FALSE),"")="","",VLOOKUP(M81,'ISCRITTI x giudici'!$P$17:$W$256,4,FALSE))</f>
        <v/>
      </c>
      <c r="E81" s="34" t="str">
        <f>IF(IFERROR(VLOOKUP(M81,'ISCRITTI x giudici'!$P$17:$W$256,5,FALSE),"")="","",VLOOKUP(M81,'ISCRITTI x giudici'!$P$17:$W$256,5,FALSE))</f>
        <v/>
      </c>
      <c r="F81" s="34" t="str">
        <f>IF(IFERROR(VLOOKUP(M81,'ISCRITTI x giudici'!$P$17:$W$256,6,FALSE),"")="","",VLOOKUP(M81,'ISCRITTI x giudici'!$P$17:$W$256,6,FALSE))</f>
        <v/>
      </c>
      <c r="G81" s="34" t="str">
        <f>IF(IFERROR(VLOOKUP(M81,'ISCRITTI x giudici'!$P$17:$W$256,7,FALSE),"")="","",VLOOKUP(M81,'ISCRITTI x giudici'!$P$17:$W$256,7,FALSE))</f>
        <v/>
      </c>
      <c r="H81" s="157"/>
      <c r="I81" s="138"/>
      <c r="J81" s="139" t="str">
        <f t="shared" si="3"/>
        <v/>
      </c>
      <c r="K81" s="36" t="str">
        <f t="shared" si="4"/>
        <v/>
      </c>
      <c r="M81" t="str">
        <f t="shared" si="5"/>
        <v>0</v>
      </c>
    </row>
    <row r="82" spans="1:13">
      <c r="A82" s="157">
        <v>72</v>
      </c>
      <c r="B82" s="157"/>
      <c r="C82" s="34" t="str">
        <f>IF(IFERROR(VLOOKUP(M82,'ISCRITTI x giudici'!$P$17:$W$256,3,FALSE),"")="","",VLOOKUP(M82,'ISCRITTI x giudici'!$P$17:$W$256,3,FALSE))</f>
        <v/>
      </c>
      <c r="D82" s="34" t="str">
        <f>IF(IFERROR(VLOOKUP(M82,'ISCRITTI x giudici'!$P$17:$W$256,4,FALSE),"")="","",VLOOKUP(M82,'ISCRITTI x giudici'!$P$17:$W$256,4,FALSE))</f>
        <v/>
      </c>
      <c r="E82" s="34" t="str">
        <f>IF(IFERROR(VLOOKUP(M82,'ISCRITTI x giudici'!$P$17:$W$256,5,FALSE),"")="","",VLOOKUP(M82,'ISCRITTI x giudici'!$P$17:$W$256,5,FALSE))</f>
        <v/>
      </c>
      <c r="F82" s="34" t="str">
        <f>IF(IFERROR(VLOOKUP(M82,'ISCRITTI x giudici'!$P$17:$W$256,6,FALSE),"")="","",VLOOKUP(M82,'ISCRITTI x giudici'!$P$17:$W$256,6,FALSE))</f>
        <v/>
      </c>
      <c r="G82" s="34" t="str">
        <f>IF(IFERROR(VLOOKUP(M82,'ISCRITTI x giudici'!$P$17:$W$256,7,FALSE),"")="","",VLOOKUP(M82,'ISCRITTI x giudici'!$P$17:$W$256,7,FALSE))</f>
        <v/>
      </c>
      <c r="H82" s="157"/>
      <c r="I82" s="138"/>
      <c r="J82" s="139" t="str">
        <f t="shared" si="3"/>
        <v/>
      </c>
      <c r="K82" s="36" t="str">
        <f t="shared" si="4"/>
        <v/>
      </c>
      <c r="M82" t="str">
        <f t="shared" si="5"/>
        <v>0</v>
      </c>
    </row>
    <row r="83" spans="1:13">
      <c r="A83" s="157">
        <v>73</v>
      </c>
      <c r="B83" s="157"/>
      <c r="C83" s="34" t="str">
        <f>IF(IFERROR(VLOOKUP(M83,'ISCRITTI x giudici'!$P$17:$W$256,3,FALSE),"")="","",VLOOKUP(M83,'ISCRITTI x giudici'!$P$17:$W$256,3,FALSE))</f>
        <v/>
      </c>
      <c r="D83" s="34" t="str">
        <f>IF(IFERROR(VLOOKUP(M83,'ISCRITTI x giudici'!$P$17:$W$256,4,FALSE),"")="","",VLOOKUP(M83,'ISCRITTI x giudici'!$P$17:$W$256,4,FALSE))</f>
        <v/>
      </c>
      <c r="E83" s="34" t="str">
        <f>IF(IFERROR(VLOOKUP(M83,'ISCRITTI x giudici'!$P$17:$W$256,5,FALSE),"")="","",VLOOKUP(M83,'ISCRITTI x giudici'!$P$17:$W$256,5,FALSE))</f>
        <v/>
      </c>
      <c r="F83" s="34" t="str">
        <f>IF(IFERROR(VLOOKUP(M83,'ISCRITTI x giudici'!$P$17:$W$256,6,FALSE),"")="","",VLOOKUP(M83,'ISCRITTI x giudici'!$P$17:$W$256,6,FALSE))</f>
        <v/>
      </c>
      <c r="G83" s="34" t="str">
        <f>IF(IFERROR(VLOOKUP(M83,'ISCRITTI x giudici'!$P$17:$W$256,7,FALSE),"")="","",VLOOKUP(M83,'ISCRITTI x giudici'!$P$17:$W$256,7,FALSE))</f>
        <v/>
      </c>
      <c r="H83" s="157"/>
      <c r="I83" s="138"/>
      <c r="J83" s="139" t="str">
        <f t="shared" si="3"/>
        <v/>
      </c>
      <c r="K83" s="36" t="str">
        <f t="shared" si="4"/>
        <v/>
      </c>
      <c r="M83" t="str">
        <f t="shared" si="5"/>
        <v>0</v>
      </c>
    </row>
    <row r="84" spans="1:13">
      <c r="A84" s="157">
        <v>74</v>
      </c>
      <c r="B84" s="157"/>
      <c r="C84" s="34" t="str">
        <f>IF(IFERROR(VLOOKUP(M84,'ISCRITTI x giudici'!$P$17:$W$256,3,FALSE),"")="","",VLOOKUP(M84,'ISCRITTI x giudici'!$P$17:$W$256,3,FALSE))</f>
        <v/>
      </c>
      <c r="D84" s="34" t="str">
        <f>IF(IFERROR(VLOOKUP(M84,'ISCRITTI x giudici'!$P$17:$W$256,4,FALSE),"")="","",VLOOKUP(M84,'ISCRITTI x giudici'!$P$17:$W$256,4,FALSE))</f>
        <v/>
      </c>
      <c r="E84" s="34" t="str">
        <f>IF(IFERROR(VLOOKUP(M84,'ISCRITTI x giudici'!$P$17:$W$256,5,FALSE),"")="","",VLOOKUP(M84,'ISCRITTI x giudici'!$P$17:$W$256,5,FALSE))</f>
        <v/>
      </c>
      <c r="F84" s="34" t="str">
        <f>IF(IFERROR(VLOOKUP(M84,'ISCRITTI x giudici'!$P$17:$W$256,6,FALSE),"")="","",VLOOKUP(M84,'ISCRITTI x giudici'!$P$17:$W$256,6,FALSE))</f>
        <v/>
      </c>
      <c r="G84" s="34" t="str">
        <f>IF(IFERROR(VLOOKUP(M84,'ISCRITTI x giudici'!$P$17:$W$256,7,FALSE),"")="","",VLOOKUP(M84,'ISCRITTI x giudici'!$P$17:$W$256,7,FALSE))</f>
        <v/>
      </c>
      <c r="H84" s="157"/>
      <c r="I84" s="138"/>
      <c r="J84" s="139" t="str">
        <f t="shared" si="3"/>
        <v/>
      </c>
      <c r="K84" s="36" t="str">
        <f t="shared" si="4"/>
        <v/>
      </c>
      <c r="M84" t="str">
        <f t="shared" si="5"/>
        <v>0</v>
      </c>
    </row>
    <row r="85" spans="1:13">
      <c r="A85" s="157">
        <v>75</v>
      </c>
      <c r="B85" s="157"/>
      <c r="C85" s="34" t="str">
        <f>IF(IFERROR(VLOOKUP(M85,'ISCRITTI x giudici'!$P$17:$W$256,3,FALSE),"")="","",VLOOKUP(M85,'ISCRITTI x giudici'!$P$17:$W$256,3,FALSE))</f>
        <v/>
      </c>
      <c r="D85" s="34" t="str">
        <f>IF(IFERROR(VLOOKUP(M85,'ISCRITTI x giudici'!$P$17:$W$256,4,FALSE),"")="","",VLOOKUP(M85,'ISCRITTI x giudici'!$P$17:$W$256,4,FALSE))</f>
        <v/>
      </c>
      <c r="E85" s="34" t="str">
        <f>IF(IFERROR(VLOOKUP(M85,'ISCRITTI x giudici'!$P$17:$W$256,5,FALSE),"")="","",VLOOKUP(M85,'ISCRITTI x giudici'!$P$17:$W$256,5,FALSE))</f>
        <v/>
      </c>
      <c r="F85" s="34" t="str">
        <f>IF(IFERROR(VLOOKUP(M85,'ISCRITTI x giudici'!$P$17:$W$256,6,FALSE),"")="","",VLOOKUP(M85,'ISCRITTI x giudici'!$P$17:$W$256,6,FALSE))</f>
        <v/>
      </c>
      <c r="G85" s="34" t="str">
        <f>IF(IFERROR(VLOOKUP(M85,'ISCRITTI x giudici'!$P$17:$W$256,7,FALSE),"")="","",VLOOKUP(M85,'ISCRITTI x giudici'!$P$17:$W$256,7,FALSE))</f>
        <v/>
      </c>
      <c r="H85" s="157"/>
      <c r="I85" s="138"/>
      <c r="J85" s="139" t="str">
        <f t="shared" si="3"/>
        <v/>
      </c>
      <c r="K85" s="36" t="str">
        <f t="shared" si="4"/>
        <v/>
      </c>
      <c r="M85" t="str">
        <f t="shared" si="5"/>
        <v>0</v>
      </c>
    </row>
    <row r="86" spans="1:13">
      <c r="A86" s="157">
        <v>76</v>
      </c>
      <c r="B86" s="157"/>
      <c r="C86" s="34" t="str">
        <f>IF(IFERROR(VLOOKUP(M86,'ISCRITTI x giudici'!$P$17:$W$256,3,FALSE),"")="","",VLOOKUP(M86,'ISCRITTI x giudici'!$P$17:$W$256,3,FALSE))</f>
        <v/>
      </c>
      <c r="D86" s="34" t="str">
        <f>IF(IFERROR(VLOOKUP(M86,'ISCRITTI x giudici'!$P$17:$W$256,4,FALSE),"")="","",VLOOKUP(M86,'ISCRITTI x giudici'!$P$17:$W$256,4,FALSE))</f>
        <v/>
      </c>
      <c r="E86" s="34" t="str">
        <f>IF(IFERROR(VLOOKUP(M86,'ISCRITTI x giudici'!$P$17:$W$256,5,FALSE),"")="","",VLOOKUP(M86,'ISCRITTI x giudici'!$P$17:$W$256,5,FALSE))</f>
        <v/>
      </c>
      <c r="F86" s="34" t="str">
        <f>IF(IFERROR(VLOOKUP(M86,'ISCRITTI x giudici'!$P$17:$W$256,6,FALSE),"")="","",VLOOKUP(M86,'ISCRITTI x giudici'!$P$17:$W$256,6,FALSE))</f>
        <v/>
      </c>
      <c r="G86" s="34" t="str">
        <f>IF(IFERROR(VLOOKUP(M86,'ISCRITTI x giudici'!$P$17:$W$256,7,FALSE),"")="","",VLOOKUP(M86,'ISCRITTI x giudici'!$P$17:$W$256,7,FALSE))</f>
        <v/>
      </c>
      <c r="H86" s="157"/>
      <c r="I86" s="138"/>
      <c r="J86" s="139" t="str">
        <f t="shared" si="3"/>
        <v/>
      </c>
      <c r="K86" s="36" t="str">
        <f t="shared" si="4"/>
        <v/>
      </c>
      <c r="M86" t="str">
        <f t="shared" si="5"/>
        <v>0</v>
      </c>
    </row>
    <row r="87" spans="1:13">
      <c r="A87" s="157">
        <v>77</v>
      </c>
      <c r="B87" s="157"/>
      <c r="C87" s="34" t="str">
        <f>IF(IFERROR(VLOOKUP(M87,'ISCRITTI x giudici'!$P$17:$W$256,3,FALSE),"")="","",VLOOKUP(M87,'ISCRITTI x giudici'!$P$17:$W$256,3,FALSE))</f>
        <v/>
      </c>
      <c r="D87" s="34" t="str">
        <f>IF(IFERROR(VLOOKUP(M87,'ISCRITTI x giudici'!$P$17:$W$256,4,FALSE),"")="","",VLOOKUP(M87,'ISCRITTI x giudici'!$P$17:$W$256,4,FALSE))</f>
        <v/>
      </c>
      <c r="E87" s="34" t="str">
        <f>IF(IFERROR(VLOOKUP(M87,'ISCRITTI x giudici'!$P$17:$W$256,5,FALSE),"")="","",VLOOKUP(M87,'ISCRITTI x giudici'!$P$17:$W$256,5,FALSE))</f>
        <v/>
      </c>
      <c r="F87" s="34" t="str">
        <f>IF(IFERROR(VLOOKUP(M87,'ISCRITTI x giudici'!$P$17:$W$256,6,FALSE),"")="","",VLOOKUP(M87,'ISCRITTI x giudici'!$P$17:$W$256,6,FALSE))</f>
        <v/>
      </c>
      <c r="G87" s="34" t="str">
        <f>IF(IFERROR(VLOOKUP(M87,'ISCRITTI x giudici'!$P$17:$W$256,7,FALSE),"")="","",VLOOKUP(M87,'ISCRITTI x giudici'!$P$17:$W$256,7,FALSE))</f>
        <v/>
      </c>
      <c r="H87" s="157"/>
      <c r="I87" s="138"/>
      <c r="J87" s="139" t="str">
        <f t="shared" si="3"/>
        <v/>
      </c>
      <c r="K87" s="36" t="str">
        <f t="shared" si="4"/>
        <v/>
      </c>
      <c r="M87" t="str">
        <f t="shared" si="5"/>
        <v>0</v>
      </c>
    </row>
    <row r="88" spans="1:13">
      <c r="A88" s="157">
        <v>78</v>
      </c>
      <c r="B88" s="157"/>
      <c r="C88" s="34" t="str">
        <f>IF(IFERROR(VLOOKUP(M88,'ISCRITTI x giudici'!$P$17:$W$256,3,FALSE),"")="","",VLOOKUP(M88,'ISCRITTI x giudici'!$P$17:$W$256,3,FALSE))</f>
        <v/>
      </c>
      <c r="D88" s="34" t="str">
        <f>IF(IFERROR(VLOOKUP(M88,'ISCRITTI x giudici'!$P$17:$W$256,4,FALSE),"")="","",VLOOKUP(M88,'ISCRITTI x giudici'!$P$17:$W$256,4,FALSE))</f>
        <v/>
      </c>
      <c r="E88" s="34" t="str">
        <f>IF(IFERROR(VLOOKUP(M88,'ISCRITTI x giudici'!$P$17:$W$256,5,FALSE),"")="","",VLOOKUP(M88,'ISCRITTI x giudici'!$P$17:$W$256,5,FALSE))</f>
        <v/>
      </c>
      <c r="F88" s="34" t="str">
        <f>IF(IFERROR(VLOOKUP(M88,'ISCRITTI x giudici'!$P$17:$W$256,6,FALSE),"")="","",VLOOKUP(M88,'ISCRITTI x giudici'!$P$17:$W$256,6,FALSE))</f>
        <v/>
      </c>
      <c r="G88" s="34" t="str">
        <f>IF(IFERROR(VLOOKUP(M88,'ISCRITTI x giudici'!$P$17:$W$256,7,FALSE),"")="","",VLOOKUP(M88,'ISCRITTI x giudici'!$P$17:$W$256,7,FALSE))</f>
        <v/>
      </c>
      <c r="H88" s="157"/>
      <c r="I88" s="138"/>
      <c r="J88" s="139" t="str">
        <f t="shared" si="3"/>
        <v/>
      </c>
      <c r="K88" s="36" t="str">
        <f t="shared" si="4"/>
        <v/>
      </c>
      <c r="M88" t="str">
        <f t="shared" si="5"/>
        <v>0</v>
      </c>
    </row>
    <row r="89" spans="1:13">
      <c r="A89" s="157">
        <v>79</v>
      </c>
      <c r="B89" s="157"/>
      <c r="C89" s="34" t="str">
        <f>IF(IFERROR(VLOOKUP(M89,'ISCRITTI x giudici'!$P$17:$W$256,3,FALSE),"")="","",VLOOKUP(M89,'ISCRITTI x giudici'!$P$17:$W$256,3,FALSE))</f>
        <v/>
      </c>
      <c r="D89" s="34" t="str">
        <f>IF(IFERROR(VLOOKUP(M89,'ISCRITTI x giudici'!$P$17:$W$256,4,FALSE),"")="","",VLOOKUP(M89,'ISCRITTI x giudici'!$P$17:$W$256,4,FALSE))</f>
        <v/>
      </c>
      <c r="E89" s="34" t="str">
        <f>IF(IFERROR(VLOOKUP(M89,'ISCRITTI x giudici'!$P$17:$W$256,5,FALSE),"")="","",VLOOKUP(M89,'ISCRITTI x giudici'!$P$17:$W$256,5,FALSE))</f>
        <v/>
      </c>
      <c r="F89" s="34" t="str">
        <f>IF(IFERROR(VLOOKUP(M89,'ISCRITTI x giudici'!$P$17:$W$256,6,FALSE),"")="","",VLOOKUP(M89,'ISCRITTI x giudici'!$P$17:$W$256,6,FALSE))</f>
        <v/>
      </c>
      <c r="G89" s="34" t="str">
        <f>IF(IFERROR(VLOOKUP(M89,'ISCRITTI x giudici'!$P$17:$W$256,7,FALSE),"")="","",VLOOKUP(M89,'ISCRITTI x giudici'!$P$17:$W$256,7,FALSE))</f>
        <v/>
      </c>
      <c r="H89" s="157"/>
      <c r="I89" s="138"/>
      <c r="J89" s="139" t="str">
        <f t="shared" si="3"/>
        <v/>
      </c>
      <c r="K89" s="36" t="str">
        <f t="shared" si="4"/>
        <v/>
      </c>
      <c r="M89" t="str">
        <f t="shared" si="5"/>
        <v>0</v>
      </c>
    </row>
    <row r="90" spans="1:13">
      <c r="A90" s="157">
        <v>80</v>
      </c>
      <c r="B90" s="157"/>
      <c r="C90" s="34" t="str">
        <f>IF(IFERROR(VLOOKUP(M90,'ISCRITTI x giudici'!$P$17:$W$256,3,FALSE),"")="","",VLOOKUP(M90,'ISCRITTI x giudici'!$P$17:$W$256,3,FALSE))</f>
        <v/>
      </c>
      <c r="D90" s="34" t="str">
        <f>IF(IFERROR(VLOOKUP(M90,'ISCRITTI x giudici'!$P$17:$W$256,4,FALSE),"")="","",VLOOKUP(M90,'ISCRITTI x giudici'!$P$17:$W$256,4,FALSE))</f>
        <v/>
      </c>
      <c r="E90" s="34" t="str">
        <f>IF(IFERROR(VLOOKUP(M90,'ISCRITTI x giudici'!$P$17:$W$256,5,FALSE),"")="","",VLOOKUP(M90,'ISCRITTI x giudici'!$P$17:$W$256,5,FALSE))</f>
        <v/>
      </c>
      <c r="F90" s="34" t="str">
        <f>IF(IFERROR(VLOOKUP(M90,'ISCRITTI x giudici'!$P$17:$W$256,6,FALSE),"")="","",VLOOKUP(M90,'ISCRITTI x giudici'!$P$17:$W$256,6,FALSE))</f>
        <v/>
      </c>
      <c r="G90" s="34" t="str">
        <f>IF(IFERROR(VLOOKUP(M90,'ISCRITTI x giudici'!$P$17:$W$256,7,FALSE),"")="","",VLOOKUP(M90,'ISCRITTI x giudici'!$P$17:$W$256,7,FALSE))</f>
        <v/>
      </c>
      <c r="H90" s="157"/>
      <c r="I90" s="138"/>
      <c r="J90" s="139" t="str">
        <f t="shared" si="3"/>
        <v/>
      </c>
      <c r="K90" s="36" t="str">
        <f t="shared" si="4"/>
        <v/>
      </c>
      <c r="M90" t="str">
        <f t="shared" si="5"/>
        <v>0</v>
      </c>
    </row>
    <row r="91" spans="1:13">
      <c r="A91" s="157">
        <v>81</v>
      </c>
      <c r="B91" s="157"/>
      <c r="C91" s="34" t="str">
        <f>IF(IFERROR(VLOOKUP(M91,'ISCRITTI x giudici'!$P$17:$W$256,3,FALSE),"")="","",VLOOKUP(M91,'ISCRITTI x giudici'!$P$17:$W$256,3,FALSE))</f>
        <v/>
      </c>
      <c r="D91" s="34" t="str">
        <f>IF(IFERROR(VLOOKUP(M91,'ISCRITTI x giudici'!$P$17:$W$256,4,FALSE),"")="","",VLOOKUP(M91,'ISCRITTI x giudici'!$P$17:$W$256,4,FALSE))</f>
        <v/>
      </c>
      <c r="E91" s="34" t="str">
        <f>IF(IFERROR(VLOOKUP(M91,'ISCRITTI x giudici'!$P$17:$W$256,5,FALSE),"")="","",VLOOKUP(M91,'ISCRITTI x giudici'!$P$17:$W$256,5,FALSE))</f>
        <v/>
      </c>
      <c r="F91" s="34" t="str">
        <f>IF(IFERROR(VLOOKUP(M91,'ISCRITTI x giudici'!$P$17:$W$256,6,FALSE),"")="","",VLOOKUP(M91,'ISCRITTI x giudici'!$P$17:$W$256,6,FALSE))</f>
        <v/>
      </c>
      <c r="G91" s="34" t="str">
        <f>IF(IFERROR(VLOOKUP(M91,'ISCRITTI x giudici'!$P$17:$W$256,7,FALSE),"")="","",VLOOKUP(M91,'ISCRITTI x giudici'!$P$17:$W$256,7,FALSE))</f>
        <v/>
      </c>
      <c r="H91" s="157"/>
      <c r="I91" s="138"/>
      <c r="J91" s="139" t="str">
        <f t="shared" si="3"/>
        <v/>
      </c>
      <c r="K91" s="36" t="str">
        <f t="shared" si="4"/>
        <v/>
      </c>
      <c r="M91" t="str">
        <f t="shared" si="5"/>
        <v>0</v>
      </c>
    </row>
    <row r="92" spans="1:13">
      <c r="A92" s="157">
        <v>82</v>
      </c>
      <c r="B92" s="157"/>
      <c r="C92" s="34" t="str">
        <f>IF(IFERROR(VLOOKUP(M92,'ISCRITTI x giudici'!$P$17:$W$256,3,FALSE),"")="","",VLOOKUP(M92,'ISCRITTI x giudici'!$P$17:$W$256,3,FALSE))</f>
        <v/>
      </c>
      <c r="D92" s="34" t="str">
        <f>IF(IFERROR(VLOOKUP(M92,'ISCRITTI x giudici'!$P$17:$W$256,4,FALSE),"")="","",VLOOKUP(M92,'ISCRITTI x giudici'!$P$17:$W$256,4,FALSE))</f>
        <v/>
      </c>
      <c r="E92" s="34" t="str">
        <f>IF(IFERROR(VLOOKUP(M92,'ISCRITTI x giudici'!$P$17:$W$256,5,FALSE),"")="","",VLOOKUP(M92,'ISCRITTI x giudici'!$P$17:$W$256,5,FALSE))</f>
        <v/>
      </c>
      <c r="F92" s="34" t="str">
        <f>IF(IFERROR(VLOOKUP(M92,'ISCRITTI x giudici'!$P$17:$W$256,6,FALSE),"")="","",VLOOKUP(M92,'ISCRITTI x giudici'!$P$17:$W$256,6,FALSE))</f>
        <v/>
      </c>
      <c r="G92" s="34" t="str">
        <f>IF(IFERROR(VLOOKUP(M92,'ISCRITTI x giudici'!$P$17:$W$256,7,FALSE),"")="","",VLOOKUP(M92,'ISCRITTI x giudici'!$P$17:$W$256,7,FALSE))</f>
        <v/>
      </c>
      <c r="H92" s="157"/>
      <c r="I92" s="138"/>
      <c r="J92" s="139" t="str">
        <f t="shared" si="3"/>
        <v/>
      </c>
      <c r="K92" s="36" t="str">
        <f t="shared" si="4"/>
        <v/>
      </c>
      <c r="M92" t="str">
        <f t="shared" si="5"/>
        <v>0</v>
      </c>
    </row>
    <row r="93" spans="1:13">
      <c r="A93" s="157">
        <v>83</v>
      </c>
      <c r="B93" s="157"/>
      <c r="C93" s="34" t="str">
        <f>IF(IFERROR(VLOOKUP(M93,'ISCRITTI x giudici'!$P$17:$W$256,3,FALSE),"")="","",VLOOKUP(M93,'ISCRITTI x giudici'!$P$17:$W$256,3,FALSE))</f>
        <v/>
      </c>
      <c r="D93" s="34" t="str">
        <f>IF(IFERROR(VLOOKUP(M93,'ISCRITTI x giudici'!$P$17:$W$256,4,FALSE),"")="","",VLOOKUP(M93,'ISCRITTI x giudici'!$P$17:$W$256,4,FALSE))</f>
        <v/>
      </c>
      <c r="E93" s="34" t="str">
        <f>IF(IFERROR(VLOOKUP(M93,'ISCRITTI x giudici'!$P$17:$W$256,5,FALSE),"")="","",VLOOKUP(M93,'ISCRITTI x giudici'!$P$17:$W$256,5,FALSE))</f>
        <v/>
      </c>
      <c r="F93" s="34" t="str">
        <f>IF(IFERROR(VLOOKUP(M93,'ISCRITTI x giudici'!$P$17:$W$256,6,FALSE),"")="","",VLOOKUP(M93,'ISCRITTI x giudici'!$P$17:$W$256,6,FALSE))</f>
        <v/>
      </c>
      <c r="G93" s="34" t="str">
        <f>IF(IFERROR(VLOOKUP(M93,'ISCRITTI x giudici'!$P$17:$W$256,7,FALSE),"")="","",VLOOKUP(M93,'ISCRITTI x giudici'!$P$17:$W$256,7,FALSE))</f>
        <v/>
      </c>
      <c r="H93" s="157"/>
      <c r="I93" s="138"/>
      <c r="J93" s="139" t="str">
        <f t="shared" si="3"/>
        <v/>
      </c>
      <c r="K93" s="36" t="str">
        <f t="shared" si="4"/>
        <v/>
      </c>
      <c r="M93" t="str">
        <f t="shared" si="5"/>
        <v>0</v>
      </c>
    </row>
    <row r="94" spans="1:13">
      <c r="A94" s="157">
        <v>84</v>
      </c>
      <c r="B94" s="157"/>
      <c r="C94" s="34" t="str">
        <f>IF(IFERROR(VLOOKUP(M94,'ISCRITTI x giudici'!$P$17:$W$256,3,FALSE),"")="","",VLOOKUP(M94,'ISCRITTI x giudici'!$P$17:$W$256,3,FALSE))</f>
        <v/>
      </c>
      <c r="D94" s="34" t="str">
        <f>IF(IFERROR(VLOOKUP(M94,'ISCRITTI x giudici'!$P$17:$W$256,4,FALSE),"")="","",VLOOKUP(M94,'ISCRITTI x giudici'!$P$17:$W$256,4,FALSE))</f>
        <v/>
      </c>
      <c r="E94" s="34" t="str">
        <f>IF(IFERROR(VLOOKUP(M94,'ISCRITTI x giudici'!$P$17:$W$256,5,FALSE),"")="","",VLOOKUP(M94,'ISCRITTI x giudici'!$P$17:$W$256,5,FALSE))</f>
        <v/>
      </c>
      <c r="F94" s="34" t="str">
        <f>IF(IFERROR(VLOOKUP(M94,'ISCRITTI x giudici'!$P$17:$W$256,6,FALSE),"")="","",VLOOKUP(M94,'ISCRITTI x giudici'!$P$17:$W$256,6,FALSE))</f>
        <v/>
      </c>
      <c r="G94" s="34" t="str">
        <f>IF(IFERROR(VLOOKUP(M94,'ISCRITTI x giudici'!$P$17:$W$256,7,FALSE),"")="","",VLOOKUP(M94,'ISCRITTI x giudici'!$P$17:$W$256,7,FALSE))</f>
        <v/>
      </c>
      <c r="H94" s="157"/>
      <c r="I94" s="138"/>
      <c r="J94" s="139" t="str">
        <f t="shared" si="3"/>
        <v/>
      </c>
      <c r="K94" s="36" t="str">
        <f t="shared" si="4"/>
        <v/>
      </c>
      <c r="M94" t="str">
        <f t="shared" si="5"/>
        <v>0</v>
      </c>
    </row>
    <row r="95" spans="1:13">
      <c r="A95" s="157">
        <v>85</v>
      </c>
      <c r="B95" s="157"/>
      <c r="C95" s="34" t="str">
        <f>IF(IFERROR(VLOOKUP(M95,'ISCRITTI x giudici'!$P$17:$W$256,3,FALSE),"")="","",VLOOKUP(M95,'ISCRITTI x giudici'!$P$17:$W$256,3,FALSE))</f>
        <v/>
      </c>
      <c r="D95" s="34" t="str">
        <f>IF(IFERROR(VLOOKUP(M95,'ISCRITTI x giudici'!$P$17:$W$256,4,FALSE),"")="","",VLOOKUP(M95,'ISCRITTI x giudici'!$P$17:$W$256,4,FALSE))</f>
        <v/>
      </c>
      <c r="E95" s="34" t="str">
        <f>IF(IFERROR(VLOOKUP(M95,'ISCRITTI x giudici'!$P$17:$W$256,5,FALSE),"")="","",VLOOKUP(M95,'ISCRITTI x giudici'!$P$17:$W$256,5,FALSE))</f>
        <v/>
      </c>
      <c r="F95" s="34" t="str">
        <f>IF(IFERROR(VLOOKUP(M95,'ISCRITTI x giudici'!$P$17:$W$256,6,FALSE),"")="","",VLOOKUP(M95,'ISCRITTI x giudici'!$P$17:$W$256,6,FALSE))</f>
        <v/>
      </c>
      <c r="G95" s="34" t="str">
        <f>IF(IFERROR(VLOOKUP(M95,'ISCRITTI x giudici'!$P$17:$W$256,7,FALSE),"")="","",VLOOKUP(M95,'ISCRITTI x giudici'!$P$17:$W$256,7,FALSE))</f>
        <v/>
      </c>
      <c r="H95" s="157"/>
      <c r="I95" s="138"/>
      <c r="J95" s="139" t="str">
        <f t="shared" si="3"/>
        <v/>
      </c>
      <c r="K95" s="36" t="str">
        <f t="shared" si="4"/>
        <v/>
      </c>
      <c r="M95" t="str">
        <f t="shared" si="5"/>
        <v>0</v>
      </c>
    </row>
    <row r="96" spans="1:13">
      <c r="A96" s="157">
        <v>86</v>
      </c>
      <c r="B96" s="157"/>
      <c r="C96" s="34" t="str">
        <f>IF(IFERROR(VLOOKUP(M96,'ISCRITTI x giudici'!$P$17:$W$256,3,FALSE),"")="","",VLOOKUP(M96,'ISCRITTI x giudici'!$P$17:$W$256,3,FALSE))</f>
        <v/>
      </c>
      <c r="D96" s="34" t="str">
        <f>IF(IFERROR(VLOOKUP(M96,'ISCRITTI x giudici'!$P$17:$W$256,4,FALSE),"")="","",VLOOKUP(M96,'ISCRITTI x giudici'!$P$17:$W$256,4,FALSE))</f>
        <v/>
      </c>
      <c r="E96" s="34" t="str">
        <f>IF(IFERROR(VLOOKUP(M96,'ISCRITTI x giudici'!$P$17:$W$256,5,FALSE),"")="","",VLOOKUP(M96,'ISCRITTI x giudici'!$P$17:$W$256,5,FALSE))</f>
        <v/>
      </c>
      <c r="F96" s="34" t="str">
        <f>IF(IFERROR(VLOOKUP(M96,'ISCRITTI x giudici'!$P$17:$W$256,6,FALSE),"")="","",VLOOKUP(M96,'ISCRITTI x giudici'!$P$17:$W$256,6,FALSE))</f>
        <v/>
      </c>
      <c r="G96" s="34" t="str">
        <f>IF(IFERROR(VLOOKUP(M96,'ISCRITTI x giudici'!$P$17:$W$256,7,FALSE),"")="","",VLOOKUP(M96,'ISCRITTI x giudici'!$P$17:$W$256,7,FALSE))</f>
        <v/>
      </c>
      <c r="H96" s="157"/>
      <c r="I96" s="138"/>
      <c r="J96" s="139" t="str">
        <f t="shared" si="3"/>
        <v/>
      </c>
      <c r="K96" s="36" t="str">
        <f t="shared" si="4"/>
        <v/>
      </c>
      <c r="M96" t="str">
        <f t="shared" si="5"/>
        <v>0</v>
      </c>
    </row>
    <row r="97" spans="1:13">
      <c r="A97" s="157">
        <v>87</v>
      </c>
      <c r="B97" s="157"/>
      <c r="C97" s="34" t="str">
        <f>IF(IFERROR(VLOOKUP(M97,'ISCRITTI x giudici'!$P$17:$W$256,3,FALSE),"")="","",VLOOKUP(M97,'ISCRITTI x giudici'!$P$17:$W$256,3,FALSE))</f>
        <v/>
      </c>
      <c r="D97" s="34" t="str">
        <f>IF(IFERROR(VLOOKUP(M97,'ISCRITTI x giudici'!$P$17:$W$256,4,FALSE),"")="","",VLOOKUP(M97,'ISCRITTI x giudici'!$P$17:$W$256,4,FALSE))</f>
        <v/>
      </c>
      <c r="E97" s="34" t="str">
        <f>IF(IFERROR(VLOOKUP(M97,'ISCRITTI x giudici'!$P$17:$W$256,5,FALSE),"")="","",VLOOKUP(M97,'ISCRITTI x giudici'!$P$17:$W$256,5,FALSE))</f>
        <v/>
      </c>
      <c r="F97" s="34" t="str">
        <f>IF(IFERROR(VLOOKUP(M97,'ISCRITTI x giudici'!$P$17:$W$256,6,FALSE),"")="","",VLOOKUP(M97,'ISCRITTI x giudici'!$P$17:$W$256,6,FALSE))</f>
        <v/>
      </c>
      <c r="G97" s="34" t="str">
        <f>IF(IFERROR(VLOOKUP(M97,'ISCRITTI x giudici'!$P$17:$W$256,7,FALSE),"")="","",VLOOKUP(M97,'ISCRITTI x giudici'!$P$17:$W$256,7,FALSE))</f>
        <v/>
      </c>
      <c r="H97" s="157"/>
      <c r="I97" s="138"/>
      <c r="J97" s="139" t="str">
        <f t="shared" si="3"/>
        <v/>
      </c>
      <c r="K97" s="36" t="str">
        <f t="shared" si="4"/>
        <v/>
      </c>
      <c r="M97" t="str">
        <f t="shared" si="5"/>
        <v>0</v>
      </c>
    </row>
    <row r="98" spans="1:13">
      <c r="A98" s="157">
        <v>88</v>
      </c>
      <c r="B98" s="157"/>
      <c r="C98" s="34" t="str">
        <f>IF(IFERROR(VLOOKUP(M98,'ISCRITTI x giudici'!$P$17:$W$256,3,FALSE),"")="","",VLOOKUP(M98,'ISCRITTI x giudici'!$P$17:$W$256,3,FALSE))</f>
        <v/>
      </c>
      <c r="D98" s="34" t="str">
        <f>IF(IFERROR(VLOOKUP(M98,'ISCRITTI x giudici'!$P$17:$W$256,4,FALSE),"")="","",VLOOKUP(M98,'ISCRITTI x giudici'!$P$17:$W$256,4,FALSE))</f>
        <v/>
      </c>
      <c r="E98" s="34" t="str">
        <f>IF(IFERROR(VLOOKUP(M98,'ISCRITTI x giudici'!$P$17:$W$256,5,FALSE),"")="","",VLOOKUP(M98,'ISCRITTI x giudici'!$P$17:$W$256,5,FALSE))</f>
        <v/>
      </c>
      <c r="F98" s="34" t="str">
        <f>IF(IFERROR(VLOOKUP(M98,'ISCRITTI x giudici'!$P$17:$W$256,6,FALSE),"")="","",VLOOKUP(M98,'ISCRITTI x giudici'!$P$17:$W$256,6,FALSE))</f>
        <v/>
      </c>
      <c r="G98" s="34" t="str">
        <f>IF(IFERROR(VLOOKUP(M98,'ISCRITTI x giudici'!$P$17:$W$256,7,FALSE),"")="","",VLOOKUP(M98,'ISCRITTI x giudici'!$P$17:$W$256,7,FALSE))</f>
        <v/>
      </c>
      <c r="H98" s="157"/>
      <c r="I98" s="138"/>
      <c r="J98" s="139" t="str">
        <f t="shared" si="3"/>
        <v/>
      </c>
      <c r="K98" s="36" t="str">
        <f t="shared" si="4"/>
        <v/>
      </c>
      <c r="M98" t="str">
        <f t="shared" si="5"/>
        <v>0</v>
      </c>
    </row>
    <row r="99" spans="1:13">
      <c r="A99" s="157">
        <v>89</v>
      </c>
      <c r="B99" s="157"/>
      <c r="C99" s="34" t="str">
        <f>IF(IFERROR(VLOOKUP(M99,'ISCRITTI x giudici'!$P$17:$W$256,3,FALSE),"")="","",VLOOKUP(M99,'ISCRITTI x giudici'!$P$17:$W$256,3,FALSE))</f>
        <v/>
      </c>
      <c r="D99" s="34" t="str">
        <f>IF(IFERROR(VLOOKUP(M99,'ISCRITTI x giudici'!$P$17:$W$256,4,FALSE),"")="","",VLOOKUP(M99,'ISCRITTI x giudici'!$P$17:$W$256,4,FALSE))</f>
        <v/>
      </c>
      <c r="E99" s="34" t="str">
        <f>IF(IFERROR(VLOOKUP(M99,'ISCRITTI x giudici'!$P$17:$W$256,5,FALSE),"")="","",VLOOKUP(M99,'ISCRITTI x giudici'!$P$17:$W$256,5,FALSE))</f>
        <v/>
      </c>
      <c r="F99" s="34" t="str">
        <f>IF(IFERROR(VLOOKUP(M99,'ISCRITTI x giudici'!$P$17:$W$256,6,FALSE),"")="","",VLOOKUP(M99,'ISCRITTI x giudici'!$P$17:$W$256,6,FALSE))</f>
        <v/>
      </c>
      <c r="G99" s="34" t="str">
        <f>IF(IFERROR(VLOOKUP(M99,'ISCRITTI x giudici'!$P$17:$W$256,7,FALSE),"")="","",VLOOKUP(M99,'ISCRITTI x giudici'!$P$17:$W$256,7,FALSE))</f>
        <v/>
      </c>
      <c r="H99" s="157"/>
      <c r="I99" s="138"/>
      <c r="J99" s="139" t="str">
        <f t="shared" si="3"/>
        <v/>
      </c>
      <c r="K99" s="36" t="str">
        <f t="shared" si="4"/>
        <v/>
      </c>
      <c r="M99" t="str">
        <f t="shared" si="5"/>
        <v>0</v>
      </c>
    </row>
    <row r="100" spans="1:13">
      <c r="A100" s="157">
        <v>90</v>
      </c>
      <c r="B100" s="157"/>
      <c r="C100" s="34" t="str">
        <f>IF(IFERROR(VLOOKUP(M100,'ISCRITTI x giudici'!$P$17:$W$256,3,FALSE),"")="","",VLOOKUP(M100,'ISCRITTI x giudici'!$P$17:$W$256,3,FALSE))</f>
        <v/>
      </c>
      <c r="D100" s="34" t="str">
        <f>IF(IFERROR(VLOOKUP(M100,'ISCRITTI x giudici'!$P$17:$W$256,4,FALSE),"")="","",VLOOKUP(M100,'ISCRITTI x giudici'!$P$17:$W$256,4,FALSE))</f>
        <v/>
      </c>
      <c r="E100" s="34" t="str">
        <f>IF(IFERROR(VLOOKUP(M100,'ISCRITTI x giudici'!$P$17:$W$256,5,FALSE),"")="","",VLOOKUP(M100,'ISCRITTI x giudici'!$P$17:$W$256,5,FALSE))</f>
        <v/>
      </c>
      <c r="F100" s="34" t="str">
        <f>IF(IFERROR(VLOOKUP(M100,'ISCRITTI x giudici'!$P$17:$W$256,6,FALSE),"")="","",VLOOKUP(M100,'ISCRITTI x giudici'!$P$17:$W$256,6,FALSE))</f>
        <v/>
      </c>
      <c r="G100" s="34" t="str">
        <f>IF(IFERROR(VLOOKUP(M100,'ISCRITTI x giudici'!$P$17:$W$256,7,FALSE),"")="","",VLOOKUP(M100,'ISCRITTI x giudici'!$P$17:$W$256,7,FALSE))</f>
        <v/>
      </c>
      <c r="H100" s="157"/>
      <c r="I100" s="138"/>
      <c r="J100" s="139" t="str">
        <f t="shared" si="3"/>
        <v/>
      </c>
      <c r="K100" s="36" t="str">
        <f t="shared" si="4"/>
        <v/>
      </c>
      <c r="M100" t="str">
        <f t="shared" si="5"/>
        <v>0</v>
      </c>
    </row>
    <row r="101" spans="1:13">
      <c r="A101" s="157">
        <v>91</v>
      </c>
      <c r="B101" s="157"/>
      <c r="C101" s="34" t="str">
        <f>IF(IFERROR(VLOOKUP(M101,'ISCRITTI x giudici'!$P$17:$W$256,3,FALSE),"")="","",VLOOKUP(M101,'ISCRITTI x giudici'!$P$17:$W$256,3,FALSE))</f>
        <v/>
      </c>
      <c r="D101" s="34" t="str">
        <f>IF(IFERROR(VLOOKUP(M101,'ISCRITTI x giudici'!$P$17:$W$256,4,FALSE),"")="","",VLOOKUP(M101,'ISCRITTI x giudici'!$P$17:$W$256,4,FALSE))</f>
        <v/>
      </c>
      <c r="E101" s="34" t="str">
        <f>IF(IFERROR(VLOOKUP(M101,'ISCRITTI x giudici'!$P$17:$W$256,5,FALSE),"")="","",VLOOKUP(M101,'ISCRITTI x giudici'!$P$17:$W$256,5,FALSE))</f>
        <v/>
      </c>
      <c r="F101" s="34" t="str">
        <f>IF(IFERROR(VLOOKUP(M101,'ISCRITTI x giudici'!$P$17:$W$256,6,FALSE),"")="","",VLOOKUP(M101,'ISCRITTI x giudici'!$P$17:$W$256,6,FALSE))</f>
        <v/>
      </c>
      <c r="G101" s="34" t="str">
        <f>IF(IFERROR(VLOOKUP(M101,'ISCRITTI x giudici'!$P$17:$W$256,7,FALSE),"")="","",VLOOKUP(M101,'ISCRITTI x giudici'!$P$17:$W$256,7,FALSE))</f>
        <v/>
      </c>
      <c r="H101" s="157"/>
      <c r="I101" s="138"/>
      <c r="J101" s="139" t="str">
        <f t="shared" si="3"/>
        <v/>
      </c>
      <c r="K101" s="36" t="str">
        <f t="shared" si="4"/>
        <v/>
      </c>
      <c r="M101" t="str">
        <f t="shared" si="5"/>
        <v>0</v>
      </c>
    </row>
    <row r="102" spans="1:13">
      <c r="A102" s="157">
        <v>92</v>
      </c>
      <c r="B102" s="157"/>
      <c r="C102" s="34" t="str">
        <f>IF(IFERROR(VLOOKUP(M102,'ISCRITTI x giudici'!$P$17:$W$256,3,FALSE),"")="","",VLOOKUP(M102,'ISCRITTI x giudici'!$P$17:$W$256,3,FALSE))</f>
        <v/>
      </c>
      <c r="D102" s="34" t="str">
        <f>IF(IFERROR(VLOOKUP(M102,'ISCRITTI x giudici'!$P$17:$W$256,4,FALSE),"")="","",VLOOKUP(M102,'ISCRITTI x giudici'!$P$17:$W$256,4,FALSE))</f>
        <v/>
      </c>
      <c r="E102" s="34" t="str">
        <f>IF(IFERROR(VLOOKUP(M102,'ISCRITTI x giudici'!$P$17:$W$256,5,FALSE),"")="","",VLOOKUP(M102,'ISCRITTI x giudici'!$P$17:$W$256,5,FALSE))</f>
        <v/>
      </c>
      <c r="F102" s="34" t="str">
        <f>IF(IFERROR(VLOOKUP(M102,'ISCRITTI x giudici'!$P$17:$W$256,6,FALSE),"")="","",VLOOKUP(M102,'ISCRITTI x giudici'!$P$17:$W$256,6,FALSE))</f>
        <v/>
      </c>
      <c r="G102" s="34" t="str">
        <f>IF(IFERROR(VLOOKUP(M102,'ISCRITTI x giudici'!$P$17:$W$256,7,FALSE),"")="","",VLOOKUP(M102,'ISCRITTI x giudici'!$P$17:$W$256,7,FALSE))</f>
        <v/>
      </c>
      <c r="H102" s="157"/>
      <c r="I102" s="138"/>
      <c r="J102" s="139" t="str">
        <f t="shared" si="3"/>
        <v/>
      </c>
      <c r="K102" s="36" t="str">
        <f t="shared" si="4"/>
        <v/>
      </c>
      <c r="M102" t="str">
        <f t="shared" si="5"/>
        <v>0</v>
      </c>
    </row>
    <row r="103" spans="1:13">
      <c r="A103" s="157">
        <v>93</v>
      </c>
      <c r="B103" s="157"/>
      <c r="C103" s="34" t="str">
        <f>IF(IFERROR(VLOOKUP(M103,'ISCRITTI x giudici'!$P$17:$W$256,3,FALSE),"")="","",VLOOKUP(M103,'ISCRITTI x giudici'!$P$17:$W$256,3,FALSE))</f>
        <v/>
      </c>
      <c r="D103" s="34" t="str">
        <f>IF(IFERROR(VLOOKUP(M103,'ISCRITTI x giudici'!$P$17:$W$256,4,FALSE),"")="","",VLOOKUP(M103,'ISCRITTI x giudici'!$P$17:$W$256,4,FALSE))</f>
        <v/>
      </c>
      <c r="E103" s="34" t="str">
        <f>IF(IFERROR(VLOOKUP(M103,'ISCRITTI x giudici'!$P$17:$W$256,5,FALSE),"")="","",VLOOKUP(M103,'ISCRITTI x giudici'!$P$17:$W$256,5,FALSE))</f>
        <v/>
      </c>
      <c r="F103" s="34" t="str">
        <f>IF(IFERROR(VLOOKUP(M103,'ISCRITTI x giudici'!$P$17:$W$256,6,FALSE),"")="","",VLOOKUP(M103,'ISCRITTI x giudici'!$P$17:$W$256,6,FALSE))</f>
        <v/>
      </c>
      <c r="G103" s="34" t="str">
        <f>IF(IFERROR(VLOOKUP(M103,'ISCRITTI x giudici'!$P$17:$W$256,7,FALSE),"")="","",VLOOKUP(M103,'ISCRITTI x giudici'!$P$17:$W$256,7,FALSE))</f>
        <v/>
      </c>
      <c r="H103" s="157"/>
      <c r="I103" s="138"/>
      <c r="J103" s="139" t="str">
        <f t="shared" si="3"/>
        <v/>
      </c>
      <c r="K103" s="36" t="str">
        <f t="shared" si="4"/>
        <v/>
      </c>
      <c r="M103" t="str">
        <f t="shared" si="5"/>
        <v>0</v>
      </c>
    </row>
    <row r="104" spans="1:13">
      <c r="A104" s="157">
        <v>94</v>
      </c>
      <c r="B104" s="157"/>
      <c r="C104" s="34" t="str">
        <f>IF(IFERROR(VLOOKUP(M104,'ISCRITTI x giudici'!$P$17:$W$256,3,FALSE),"")="","",VLOOKUP(M104,'ISCRITTI x giudici'!$P$17:$W$256,3,FALSE))</f>
        <v/>
      </c>
      <c r="D104" s="34" t="str">
        <f>IF(IFERROR(VLOOKUP(M104,'ISCRITTI x giudici'!$P$17:$W$256,4,FALSE),"")="","",VLOOKUP(M104,'ISCRITTI x giudici'!$P$17:$W$256,4,FALSE))</f>
        <v/>
      </c>
      <c r="E104" s="34" t="str">
        <f>IF(IFERROR(VLOOKUP(M104,'ISCRITTI x giudici'!$P$17:$W$256,5,FALSE),"")="","",VLOOKUP(M104,'ISCRITTI x giudici'!$P$17:$W$256,5,FALSE))</f>
        <v/>
      </c>
      <c r="F104" s="34" t="str">
        <f>IF(IFERROR(VLOOKUP(M104,'ISCRITTI x giudici'!$P$17:$W$256,6,FALSE),"")="","",VLOOKUP(M104,'ISCRITTI x giudici'!$P$17:$W$256,6,FALSE))</f>
        <v/>
      </c>
      <c r="G104" s="34" t="str">
        <f>IF(IFERROR(VLOOKUP(M104,'ISCRITTI x giudici'!$P$17:$W$256,7,FALSE),"")="","",VLOOKUP(M104,'ISCRITTI x giudici'!$P$17:$W$256,7,FALSE))</f>
        <v/>
      </c>
      <c r="H104" s="157"/>
      <c r="I104" s="138"/>
      <c r="J104" s="139" t="str">
        <f t="shared" si="3"/>
        <v/>
      </c>
      <c r="K104" s="36" t="str">
        <f t="shared" si="4"/>
        <v/>
      </c>
      <c r="M104" t="str">
        <f t="shared" si="5"/>
        <v>0</v>
      </c>
    </row>
    <row r="105" spans="1:13">
      <c r="A105" s="157">
        <v>95</v>
      </c>
      <c r="B105" s="157"/>
      <c r="C105" s="34" t="str">
        <f>IF(IFERROR(VLOOKUP(M105,'ISCRITTI x giudici'!$P$17:$W$256,3,FALSE),"")="","",VLOOKUP(M105,'ISCRITTI x giudici'!$P$17:$W$256,3,FALSE))</f>
        <v/>
      </c>
      <c r="D105" s="34" t="str">
        <f>IF(IFERROR(VLOOKUP(M105,'ISCRITTI x giudici'!$P$17:$W$256,4,FALSE),"")="","",VLOOKUP(M105,'ISCRITTI x giudici'!$P$17:$W$256,4,FALSE))</f>
        <v/>
      </c>
      <c r="E105" s="34" t="str">
        <f>IF(IFERROR(VLOOKUP(M105,'ISCRITTI x giudici'!$P$17:$W$256,5,FALSE),"")="","",VLOOKUP(M105,'ISCRITTI x giudici'!$P$17:$W$256,5,FALSE))</f>
        <v/>
      </c>
      <c r="F105" s="34" t="str">
        <f>IF(IFERROR(VLOOKUP(M105,'ISCRITTI x giudici'!$P$17:$W$256,6,FALSE),"")="","",VLOOKUP(M105,'ISCRITTI x giudici'!$P$17:$W$256,6,FALSE))</f>
        <v/>
      </c>
      <c r="G105" s="34" t="str">
        <f>IF(IFERROR(VLOOKUP(M105,'ISCRITTI x giudici'!$P$17:$W$256,7,FALSE),"")="","",VLOOKUP(M105,'ISCRITTI x giudici'!$P$17:$W$256,7,FALSE))</f>
        <v/>
      </c>
      <c r="H105" s="157"/>
      <c r="I105" s="138"/>
      <c r="J105" s="139" t="str">
        <f t="shared" si="3"/>
        <v/>
      </c>
      <c r="K105" s="36" t="str">
        <f t="shared" si="4"/>
        <v/>
      </c>
      <c r="M105" t="str">
        <f t="shared" si="5"/>
        <v>0</v>
      </c>
    </row>
    <row r="106" spans="1:13">
      <c r="A106" s="157">
        <v>96</v>
      </c>
      <c r="B106" s="157"/>
      <c r="C106" s="34" t="str">
        <f>IF(IFERROR(VLOOKUP(M106,'ISCRITTI x giudici'!$P$17:$W$256,3,FALSE),"")="","",VLOOKUP(M106,'ISCRITTI x giudici'!$P$17:$W$256,3,FALSE))</f>
        <v/>
      </c>
      <c r="D106" s="34" t="str">
        <f>IF(IFERROR(VLOOKUP(M106,'ISCRITTI x giudici'!$P$17:$W$256,4,FALSE),"")="","",VLOOKUP(M106,'ISCRITTI x giudici'!$P$17:$W$256,4,FALSE))</f>
        <v/>
      </c>
      <c r="E106" s="34" t="str">
        <f>IF(IFERROR(VLOOKUP(M106,'ISCRITTI x giudici'!$P$17:$W$256,5,FALSE),"")="","",VLOOKUP(M106,'ISCRITTI x giudici'!$P$17:$W$256,5,FALSE))</f>
        <v/>
      </c>
      <c r="F106" s="34" t="str">
        <f>IF(IFERROR(VLOOKUP(M106,'ISCRITTI x giudici'!$P$17:$W$256,6,FALSE),"")="","",VLOOKUP(M106,'ISCRITTI x giudici'!$P$17:$W$256,6,FALSE))</f>
        <v/>
      </c>
      <c r="G106" s="34" t="str">
        <f>IF(IFERROR(VLOOKUP(M106,'ISCRITTI x giudici'!$P$17:$W$256,7,FALSE),"")="","",VLOOKUP(M106,'ISCRITTI x giudici'!$P$17:$W$256,7,FALSE))</f>
        <v/>
      </c>
      <c r="H106" s="157"/>
      <c r="I106" s="138"/>
      <c r="J106" s="139" t="str">
        <f t="shared" si="3"/>
        <v/>
      </c>
      <c r="K106" s="36" t="str">
        <f t="shared" si="4"/>
        <v/>
      </c>
      <c r="M106" t="str">
        <f t="shared" si="5"/>
        <v>0</v>
      </c>
    </row>
    <row r="107" spans="1:13">
      <c r="A107" s="157">
        <v>97</v>
      </c>
      <c r="B107" s="157"/>
      <c r="C107" s="34" t="str">
        <f>IF(IFERROR(VLOOKUP(M107,'ISCRITTI x giudici'!$P$17:$W$256,3,FALSE),"")="","",VLOOKUP(M107,'ISCRITTI x giudici'!$P$17:$W$256,3,FALSE))</f>
        <v/>
      </c>
      <c r="D107" s="34" t="str">
        <f>IF(IFERROR(VLOOKUP(M107,'ISCRITTI x giudici'!$P$17:$W$256,4,FALSE),"")="","",VLOOKUP(M107,'ISCRITTI x giudici'!$P$17:$W$256,4,FALSE))</f>
        <v/>
      </c>
      <c r="E107" s="34" t="str">
        <f>IF(IFERROR(VLOOKUP(M107,'ISCRITTI x giudici'!$P$17:$W$256,5,FALSE),"")="","",VLOOKUP(M107,'ISCRITTI x giudici'!$P$17:$W$256,5,FALSE))</f>
        <v/>
      </c>
      <c r="F107" s="34" t="str">
        <f>IF(IFERROR(VLOOKUP(M107,'ISCRITTI x giudici'!$P$17:$W$256,6,FALSE),"")="","",VLOOKUP(M107,'ISCRITTI x giudici'!$P$17:$W$256,6,FALSE))</f>
        <v/>
      </c>
      <c r="G107" s="34" t="str">
        <f>IF(IFERROR(VLOOKUP(M107,'ISCRITTI x giudici'!$P$17:$W$256,7,FALSE),"")="","",VLOOKUP(M107,'ISCRITTI x giudici'!$P$17:$W$256,7,FALSE))</f>
        <v/>
      </c>
      <c r="H107" s="157"/>
      <c r="I107" s="138"/>
      <c r="J107" s="139" t="str">
        <f t="shared" si="3"/>
        <v/>
      </c>
      <c r="K107" s="36" t="str">
        <f t="shared" si="4"/>
        <v/>
      </c>
      <c r="M107" t="str">
        <f t="shared" si="5"/>
        <v>0</v>
      </c>
    </row>
    <row r="108" spans="1:13">
      <c r="A108" s="157">
        <v>98</v>
      </c>
      <c r="B108" s="157"/>
      <c r="C108" s="34" t="str">
        <f>IF(IFERROR(VLOOKUP(M108,'ISCRITTI x giudici'!$P$17:$W$256,3,FALSE),"")="","",VLOOKUP(M108,'ISCRITTI x giudici'!$P$17:$W$256,3,FALSE))</f>
        <v/>
      </c>
      <c r="D108" s="34" t="str">
        <f>IF(IFERROR(VLOOKUP(M108,'ISCRITTI x giudici'!$P$17:$W$256,4,FALSE),"")="","",VLOOKUP(M108,'ISCRITTI x giudici'!$P$17:$W$256,4,FALSE))</f>
        <v/>
      </c>
      <c r="E108" s="34" t="str">
        <f>IF(IFERROR(VLOOKUP(M108,'ISCRITTI x giudici'!$P$17:$W$256,5,FALSE),"")="","",VLOOKUP(M108,'ISCRITTI x giudici'!$P$17:$W$256,5,FALSE))</f>
        <v/>
      </c>
      <c r="F108" s="34" t="str">
        <f>IF(IFERROR(VLOOKUP(M108,'ISCRITTI x giudici'!$P$17:$W$256,6,FALSE),"")="","",VLOOKUP(M108,'ISCRITTI x giudici'!$P$17:$W$256,6,FALSE))</f>
        <v/>
      </c>
      <c r="G108" s="34" t="str">
        <f>IF(IFERROR(VLOOKUP(M108,'ISCRITTI x giudici'!$P$17:$W$256,7,FALSE),"")="","",VLOOKUP(M108,'ISCRITTI x giudici'!$P$17:$W$256,7,FALSE))</f>
        <v/>
      </c>
      <c r="H108" s="157"/>
      <c r="I108" s="138"/>
      <c r="J108" s="139" t="str">
        <f t="shared" si="3"/>
        <v/>
      </c>
      <c r="K108" s="36" t="str">
        <f t="shared" si="4"/>
        <v/>
      </c>
      <c r="M108" t="str">
        <f t="shared" si="5"/>
        <v>0</v>
      </c>
    </row>
    <row r="109" spans="1:13">
      <c r="A109" s="157">
        <v>99</v>
      </c>
      <c r="B109" s="157"/>
      <c r="C109" s="34" t="str">
        <f>IF(IFERROR(VLOOKUP(M109,'ISCRITTI x giudici'!$P$17:$W$256,3,FALSE),"")="","",VLOOKUP(M109,'ISCRITTI x giudici'!$P$17:$W$256,3,FALSE))</f>
        <v/>
      </c>
      <c r="D109" s="34" t="str">
        <f>IF(IFERROR(VLOOKUP(M109,'ISCRITTI x giudici'!$P$17:$W$256,4,FALSE),"")="","",VLOOKUP(M109,'ISCRITTI x giudici'!$P$17:$W$256,4,FALSE))</f>
        <v/>
      </c>
      <c r="E109" s="34" t="str">
        <f>IF(IFERROR(VLOOKUP(M109,'ISCRITTI x giudici'!$P$17:$W$256,5,FALSE),"")="","",VLOOKUP(M109,'ISCRITTI x giudici'!$P$17:$W$256,5,FALSE))</f>
        <v/>
      </c>
      <c r="F109" s="34" t="str">
        <f>IF(IFERROR(VLOOKUP(M109,'ISCRITTI x giudici'!$P$17:$W$256,6,FALSE),"")="","",VLOOKUP(M109,'ISCRITTI x giudici'!$P$17:$W$256,6,FALSE))</f>
        <v/>
      </c>
      <c r="G109" s="34" t="str">
        <f>IF(IFERROR(VLOOKUP(M109,'ISCRITTI x giudici'!$P$17:$W$256,7,FALSE),"")="","",VLOOKUP(M109,'ISCRITTI x giudici'!$P$17:$W$256,7,FALSE))</f>
        <v/>
      </c>
      <c r="H109" s="157"/>
      <c r="I109" s="138"/>
      <c r="J109" s="139" t="str">
        <f t="shared" si="3"/>
        <v/>
      </c>
      <c r="K109" s="36" t="str">
        <f t="shared" si="4"/>
        <v/>
      </c>
      <c r="M109" t="str">
        <f t="shared" si="5"/>
        <v>0</v>
      </c>
    </row>
    <row r="110" spans="1:13">
      <c r="A110" s="157">
        <v>100</v>
      </c>
      <c r="B110" s="157"/>
      <c r="C110" s="34" t="str">
        <f>IF(IFERROR(VLOOKUP(M110,'ISCRITTI x giudici'!$P$17:$W$256,3,FALSE),"")="","",VLOOKUP(M110,'ISCRITTI x giudici'!$P$17:$W$256,3,FALSE))</f>
        <v/>
      </c>
      <c r="D110" s="34" t="str">
        <f>IF(IFERROR(VLOOKUP(M110,'ISCRITTI x giudici'!$P$17:$W$256,4,FALSE),"")="","",VLOOKUP(M110,'ISCRITTI x giudici'!$P$17:$W$256,4,FALSE))</f>
        <v/>
      </c>
      <c r="E110" s="34" t="str">
        <f>IF(IFERROR(VLOOKUP(M110,'ISCRITTI x giudici'!$P$17:$W$256,5,FALSE),"")="","",VLOOKUP(M110,'ISCRITTI x giudici'!$P$17:$W$256,5,FALSE))</f>
        <v/>
      </c>
      <c r="F110" s="34" t="str">
        <f>IF(IFERROR(VLOOKUP(M110,'ISCRITTI x giudici'!$P$17:$W$256,6,FALSE),"")="","",VLOOKUP(M110,'ISCRITTI x giudici'!$P$17:$W$256,6,FALSE))</f>
        <v/>
      </c>
      <c r="G110" s="34" t="str">
        <f>IF(IFERROR(VLOOKUP(M110,'ISCRITTI x giudici'!$P$17:$W$256,7,FALSE),"")="","",VLOOKUP(M110,'ISCRITTI x giudici'!$P$17:$W$256,7,FALSE))</f>
        <v/>
      </c>
      <c r="H110" s="157"/>
      <c r="I110" s="138"/>
      <c r="J110" s="139" t="str">
        <f t="shared" si="3"/>
        <v/>
      </c>
      <c r="K110" s="36" t="str">
        <f t="shared" si="4"/>
        <v/>
      </c>
      <c r="M110" t="str">
        <f t="shared" si="5"/>
        <v>0</v>
      </c>
    </row>
    <row r="111" spans="1:13">
      <c r="A111" s="157">
        <v>101</v>
      </c>
      <c r="B111" s="157"/>
      <c r="C111" s="34" t="str">
        <f>IF(IFERROR(VLOOKUP(M111,'ISCRITTI x giudici'!$P$17:$W$256,3,FALSE),"")="","",VLOOKUP(M111,'ISCRITTI x giudici'!$P$17:$W$256,3,FALSE))</f>
        <v/>
      </c>
      <c r="D111" s="34" t="str">
        <f>IF(IFERROR(VLOOKUP(M111,'ISCRITTI x giudici'!$P$17:$W$256,4,FALSE),"")="","",VLOOKUP(M111,'ISCRITTI x giudici'!$P$17:$W$256,4,FALSE))</f>
        <v/>
      </c>
      <c r="E111" s="34" t="str">
        <f>IF(IFERROR(VLOOKUP(M111,'ISCRITTI x giudici'!$P$17:$W$256,5,FALSE),"")="","",VLOOKUP(M111,'ISCRITTI x giudici'!$P$17:$W$256,5,FALSE))</f>
        <v/>
      </c>
      <c r="F111" s="34" t="str">
        <f>IF(IFERROR(VLOOKUP(M111,'ISCRITTI x giudici'!$P$17:$W$256,6,FALSE),"")="","",VLOOKUP(M111,'ISCRITTI x giudici'!$P$17:$W$256,6,FALSE))</f>
        <v/>
      </c>
      <c r="G111" s="34" t="str">
        <f>IF(IFERROR(VLOOKUP(M111,'ISCRITTI x giudici'!$P$17:$W$256,7,FALSE),"")="","",VLOOKUP(M111,'ISCRITTI x giudici'!$P$17:$W$256,7,FALSE))</f>
        <v/>
      </c>
      <c r="H111" s="157"/>
      <c r="I111" s="138"/>
      <c r="J111" s="139" t="str">
        <f t="shared" si="3"/>
        <v/>
      </c>
      <c r="K111" s="36" t="str">
        <f t="shared" si="4"/>
        <v/>
      </c>
      <c r="M111" t="str">
        <f t="shared" si="5"/>
        <v>0</v>
      </c>
    </row>
    <row r="112" spans="1:13">
      <c r="A112" s="157">
        <v>102</v>
      </c>
      <c r="B112" s="157"/>
      <c r="C112" s="34" t="str">
        <f>IF(IFERROR(VLOOKUP(M112,'ISCRITTI x giudici'!$P$17:$W$256,3,FALSE),"")="","",VLOOKUP(M112,'ISCRITTI x giudici'!$P$17:$W$256,3,FALSE))</f>
        <v/>
      </c>
      <c r="D112" s="34" t="str">
        <f>IF(IFERROR(VLOOKUP(M112,'ISCRITTI x giudici'!$P$17:$W$256,4,FALSE),"")="","",VLOOKUP(M112,'ISCRITTI x giudici'!$P$17:$W$256,4,FALSE))</f>
        <v/>
      </c>
      <c r="E112" s="34" t="str">
        <f>IF(IFERROR(VLOOKUP(M112,'ISCRITTI x giudici'!$P$17:$W$256,5,FALSE),"")="","",VLOOKUP(M112,'ISCRITTI x giudici'!$P$17:$W$256,5,FALSE))</f>
        <v/>
      </c>
      <c r="F112" s="34" t="str">
        <f>IF(IFERROR(VLOOKUP(M112,'ISCRITTI x giudici'!$P$17:$W$256,6,FALSE),"")="","",VLOOKUP(M112,'ISCRITTI x giudici'!$P$17:$W$256,6,FALSE))</f>
        <v/>
      </c>
      <c r="G112" s="34" t="str">
        <f>IF(IFERROR(VLOOKUP(M112,'ISCRITTI x giudici'!$P$17:$W$256,7,FALSE),"")="","",VLOOKUP(M112,'ISCRITTI x giudici'!$P$17:$W$256,7,FALSE))</f>
        <v/>
      </c>
      <c r="H112" s="157"/>
      <c r="I112" s="138"/>
      <c r="J112" s="139" t="str">
        <f t="shared" si="3"/>
        <v/>
      </c>
      <c r="K112" s="36" t="str">
        <f t="shared" si="4"/>
        <v/>
      </c>
      <c r="M112" t="str">
        <f t="shared" si="5"/>
        <v>0</v>
      </c>
    </row>
    <row r="113" spans="1:13">
      <c r="A113" s="157">
        <v>103</v>
      </c>
      <c r="B113" s="157"/>
      <c r="C113" s="34" t="str">
        <f>IF(IFERROR(VLOOKUP(M113,'ISCRITTI x giudici'!$P$17:$W$256,3,FALSE),"")="","",VLOOKUP(M113,'ISCRITTI x giudici'!$P$17:$W$256,3,FALSE))</f>
        <v/>
      </c>
      <c r="D113" s="34" t="str">
        <f>IF(IFERROR(VLOOKUP(M113,'ISCRITTI x giudici'!$P$17:$W$256,4,FALSE),"")="","",VLOOKUP(M113,'ISCRITTI x giudici'!$P$17:$W$256,4,FALSE))</f>
        <v/>
      </c>
      <c r="E113" s="34" t="str">
        <f>IF(IFERROR(VLOOKUP(M113,'ISCRITTI x giudici'!$P$17:$W$256,5,FALSE),"")="","",VLOOKUP(M113,'ISCRITTI x giudici'!$P$17:$W$256,5,FALSE))</f>
        <v/>
      </c>
      <c r="F113" s="34" t="str">
        <f>IF(IFERROR(VLOOKUP(M113,'ISCRITTI x giudici'!$P$17:$W$256,6,FALSE),"")="","",VLOOKUP(M113,'ISCRITTI x giudici'!$P$17:$W$256,6,FALSE))</f>
        <v/>
      </c>
      <c r="G113" s="34" t="str">
        <f>IF(IFERROR(VLOOKUP(M113,'ISCRITTI x giudici'!$P$17:$W$256,7,FALSE),"")="","",VLOOKUP(M113,'ISCRITTI x giudici'!$P$17:$W$256,7,FALSE))</f>
        <v/>
      </c>
      <c r="H113" s="157"/>
      <c r="I113" s="138"/>
      <c r="J113" s="139" t="str">
        <f t="shared" si="3"/>
        <v/>
      </c>
      <c r="K113" s="36" t="str">
        <f t="shared" si="4"/>
        <v/>
      </c>
      <c r="M113" t="str">
        <f t="shared" si="5"/>
        <v>0</v>
      </c>
    </row>
    <row r="114" spans="1:13">
      <c r="A114" s="157">
        <v>104</v>
      </c>
      <c r="B114" s="157"/>
      <c r="C114" s="34" t="str">
        <f>IF(IFERROR(VLOOKUP(M114,'ISCRITTI x giudici'!$P$17:$W$256,3,FALSE),"")="","",VLOOKUP(M114,'ISCRITTI x giudici'!$P$17:$W$256,3,FALSE))</f>
        <v/>
      </c>
      <c r="D114" s="34" t="str">
        <f>IF(IFERROR(VLOOKUP(M114,'ISCRITTI x giudici'!$P$17:$W$256,4,FALSE),"")="","",VLOOKUP(M114,'ISCRITTI x giudici'!$P$17:$W$256,4,FALSE))</f>
        <v/>
      </c>
      <c r="E114" s="34" t="str">
        <f>IF(IFERROR(VLOOKUP(M114,'ISCRITTI x giudici'!$P$17:$W$256,5,FALSE),"")="","",VLOOKUP(M114,'ISCRITTI x giudici'!$P$17:$W$256,5,FALSE))</f>
        <v/>
      </c>
      <c r="F114" s="34" t="str">
        <f>IF(IFERROR(VLOOKUP(M114,'ISCRITTI x giudici'!$P$17:$W$256,6,FALSE),"")="","",VLOOKUP(M114,'ISCRITTI x giudici'!$P$17:$W$256,6,FALSE))</f>
        <v/>
      </c>
      <c r="G114" s="34" t="str">
        <f>IF(IFERROR(VLOOKUP(M114,'ISCRITTI x giudici'!$P$17:$W$256,7,FALSE),"")="","",VLOOKUP(M114,'ISCRITTI x giudici'!$P$17:$W$256,7,FALSE))</f>
        <v/>
      </c>
      <c r="H114" s="157"/>
      <c r="I114" s="138"/>
      <c r="J114" s="139" t="str">
        <f t="shared" si="3"/>
        <v/>
      </c>
      <c r="K114" s="36" t="str">
        <f t="shared" si="4"/>
        <v/>
      </c>
      <c r="M114" t="str">
        <f t="shared" si="5"/>
        <v>0</v>
      </c>
    </row>
    <row r="115" spans="1:13">
      <c r="A115" s="157">
        <v>105</v>
      </c>
      <c r="B115" s="157"/>
      <c r="C115" s="34" t="str">
        <f>IF(IFERROR(VLOOKUP(M115,'ISCRITTI x giudici'!$P$17:$W$256,3,FALSE),"")="","",VLOOKUP(M115,'ISCRITTI x giudici'!$P$17:$W$256,3,FALSE))</f>
        <v/>
      </c>
      <c r="D115" s="34" t="str">
        <f>IF(IFERROR(VLOOKUP(M115,'ISCRITTI x giudici'!$P$17:$W$256,4,FALSE),"")="","",VLOOKUP(M115,'ISCRITTI x giudici'!$P$17:$W$256,4,FALSE))</f>
        <v/>
      </c>
      <c r="E115" s="34" t="str">
        <f>IF(IFERROR(VLOOKUP(M115,'ISCRITTI x giudici'!$P$17:$W$256,5,FALSE),"")="","",VLOOKUP(M115,'ISCRITTI x giudici'!$P$17:$W$256,5,FALSE))</f>
        <v/>
      </c>
      <c r="F115" s="34" t="str">
        <f>IF(IFERROR(VLOOKUP(M115,'ISCRITTI x giudici'!$P$17:$W$256,6,FALSE),"")="","",VLOOKUP(M115,'ISCRITTI x giudici'!$P$17:$W$256,6,FALSE))</f>
        <v/>
      </c>
      <c r="G115" s="34" t="str">
        <f>IF(IFERROR(VLOOKUP(M115,'ISCRITTI x giudici'!$P$17:$W$256,7,FALSE),"")="","",VLOOKUP(M115,'ISCRITTI x giudici'!$P$17:$W$256,7,FALSE))</f>
        <v/>
      </c>
      <c r="H115" s="157"/>
      <c r="I115" s="138">
        <v>14.117000000000001</v>
      </c>
      <c r="J115" s="139" t="str">
        <f t="shared" si="3"/>
        <v/>
      </c>
      <c r="K115" s="36" t="str">
        <f t="shared" si="4"/>
        <v/>
      </c>
      <c r="M115" t="str">
        <f t="shared" si="5"/>
        <v>0</v>
      </c>
    </row>
    <row r="116" spans="1:13">
      <c r="A116" s="157">
        <v>106</v>
      </c>
      <c r="B116" s="157"/>
      <c r="C116" s="34" t="str">
        <f>IF(IFERROR(VLOOKUP(M116,'ISCRITTI x giudici'!$P$17:$W$256,3,FALSE),"")="","",VLOOKUP(M116,'ISCRITTI x giudici'!$P$17:$W$256,3,FALSE))</f>
        <v/>
      </c>
      <c r="D116" s="34" t="str">
        <f>IF(IFERROR(VLOOKUP(M116,'ISCRITTI x giudici'!$P$17:$W$256,4,FALSE),"")="","",VLOOKUP(M116,'ISCRITTI x giudici'!$P$17:$W$256,4,FALSE))</f>
        <v/>
      </c>
      <c r="E116" s="34" t="str">
        <f>IF(IFERROR(VLOOKUP(M116,'ISCRITTI x giudici'!$P$17:$W$256,5,FALSE),"")="","",VLOOKUP(M116,'ISCRITTI x giudici'!$P$17:$W$256,5,FALSE))</f>
        <v/>
      </c>
      <c r="F116" s="34" t="str">
        <f>IF(IFERROR(VLOOKUP(M116,'ISCRITTI x giudici'!$P$17:$W$256,6,FALSE),"")="","",VLOOKUP(M116,'ISCRITTI x giudici'!$P$17:$W$256,6,FALSE))</f>
        <v/>
      </c>
      <c r="G116" s="34" t="str">
        <f>IF(IFERROR(VLOOKUP(M116,'ISCRITTI x giudici'!$P$17:$W$256,7,FALSE),"")="","",VLOOKUP(M116,'ISCRITTI x giudici'!$P$17:$W$256,7,FALSE))</f>
        <v/>
      </c>
      <c r="H116" s="157"/>
      <c r="I116" s="138"/>
      <c r="J116" s="139" t="str">
        <f t="shared" si="3"/>
        <v/>
      </c>
      <c r="K116" s="36" t="str">
        <f t="shared" si="4"/>
        <v/>
      </c>
      <c r="M116" t="str">
        <f t="shared" si="5"/>
        <v>0</v>
      </c>
    </row>
    <row r="117" spans="1:13">
      <c r="A117" s="157">
        <v>107</v>
      </c>
      <c r="B117" s="157"/>
      <c r="C117" s="34" t="str">
        <f>IF(IFERROR(VLOOKUP(M117,'ISCRITTI x giudici'!$P$17:$W$256,3,FALSE),"")="","",VLOOKUP(M117,'ISCRITTI x giudici'!$P$17:$W$256,3,FALSE))</f>
        <v/>
      </c>
      <c r="D117" s="34" t="str">
        <f>IF(IFERROR(VLOOKUP(M117,'ISCRITTI x giudici'!$P$17:$W$256,4,FALSE),"")="","",VLOOKUP(M117,'ISCRITTI x giudici'!$P$17:$W$256,4,FALSE))</f>
        <v/>
      </c>
      <c r="E117" s="34" t="str">
        <f>IF(IFERROR(VLOOKUP(M117,'ISCRITTI x giudici'!$P$17:$W$256,5,FALSE),"")="","",VLOOKUP(M117,'ISCRITTI x giudici'!$P$17:$W$256,5,FALSE))</f>
        <v/>
      </c>
      <c r="F117" s="34" t="str">
        <f>IF(IFERROR(VLOOKUP(M117,'ISCRITTI x giudici'!$P$17:$W$256,6,FALSE),"")="","",VLOOKUP(M117,'ISCRITTI x giudici'!$P$17:$W$256,6,FALSE))</f>
        <v/>
      </c>
      <c r="G117" s="34" t="str">
        <f>IF(IFERROR(VLOOKUP(M117,'ISCRITTI x giudici'!$P$17:$W$256,7,FALSE),"")="","",VLOOKUP(M117,'ISCRITTI x giudici'!$P$17:$W$256,7,FALSE))</f>
        <v/>
      </c>
      <c r="H117" s="157"/>
      <c r="I117" s="138"/>
      <c r="J117" s="139" t="str">
        <f t="shared" si="3"/>
        <v/>
      </c>
      <c r="K117" s="36" t="str">
        <f t="shared" si="4"/>
        <v/>
      </c>
      <c r="M117" t="str">
        <f t="shared" si="5"/>
        <v>0</v>
      </c>
    </row>
    <row r="118" spans="1:13">
      <c r="A118" s="157">
        <v>108</v>
      </c>
      <c r="B118" s="157"/>
      <c r="C118" s="34" t="str">
        <f>IF(IFERROR(VLOOKUP(M118,'ISCRITTI x giudici'!$P$17:$W$256,3,FALSE),"")="","",VLOOKUP(M118,'ISCRITTI x giudici'!$P$17:$W$256,3,FALSE))</f>
        <v/>
      </c>
      <c r="D118" s="34" t="str">
        <f>IF(IFERROR(VLOOKUP(M118,'ISCRITTI x giudici'!$P$17:$W$256,4,FALSE),"")="","",VLOOKUP(M118,'ISCRITTI x giudici'!$P$17:$W$256,4,FALSE))</f>
        <v/>
      </c>
      <c r="E118" s="34" t="str">
        <f>IF(IFERROR(VLOOKUP(M118,'ISCRITTI x giudici'!$P$17:$W$256,5,FALSE),"")="","",VLOOKUP(M118,'ISCRITTI x giudici'!$P$17:$W$256,5,FALSE))</f>
        <v/>
      </c>
      <c r="F118" s="34" t="str">
        <f>IF(IFERROR(VLOOKUP(M118,'ISCRITTI x giudici'!$P$17:$W$256,6,FALSE),"")="","",VLOOKUP(M118,'ISCRITTI x giudici'!$P$17:$W$256,6,FALSE))</f>
        <v/>
      </c>
      <c r="G118" s="34" t="str">
        <f>IF(IFERROR(VLOOKUP(M118,'ISCRITTI x giudici'!$P$17:$W$256,7,FALSE),"")="","",VLOOKUP(M118,'ISCRITTI x giudici'!$P$17:$W$256,7,FALSE))</f>
        <v/>
      </c>
      <c r="H118" s="157"/>
      <c r="I118" s="138"/>
      <c r="J118" s="139" t="str">
        <f t="shared" si="3"/>
        <v/>
      </c>
      <c r="K118" s="36" t="str">
        <f t="shared" si="4"/>
        <v/>
      </c>
      <c r="M118" t="str">
        <f t="shared" si="5"/>
        <v>0</v>
      </c>
    </row>
    <row r="119" spans="1:13">
      <c r="A119" s="157">
        <v>109</v>
      </c>
      <c r="B119" s="157"/>
      <c r="C119" s="34" t="str">
        <f>IF(IFERROR(VLOOKUP(M119,'ISCRITTI x giudici'!$P$17:$W$256,3,FALSE),"")="","",VLOOKUP(M119,'ISCRITTI x giudici'!$P$17:$W$256,3,FALSE))</f>
        <v/>
      </c>
      <c r="D119" s="34" t="str">
        <f>IF(IFERROR(VLOOKUP(M119,'ISCRITTI x giudici'!$P$17:$W$256,4,FALSE),"")="","",VLOOKUP(M119,'ISCRITTI x giudici'!$P$17:$W$256,4,FALSE))</f>
        <v/>
      </c>
      <c r="E119" s="34" t="str">
        <f>IF(IFERROR(VLOOKUP(M119,'ISCRITTI x giudici'!$P$17:$W$256,5,FALSE),"")="","",VLOOKUP(M119,'ISCRITTI x giudici'!$P$17:$W$256,5,FALSE))</f>
        <v/>
      </c>
      <c r="F119" s="34" t="str">
        <f>IF(IFERROR(VLOOKUP(M119,'ISCRITTI x giudici'!$P$17:$W$256,6,FALSE),"")="","",VLOOKUP(M119,'ISCRITTI x giudici'!$P$17:$W$256,6,FALSE))</f>
        <v/>
      </c>
      <c r="G119" s="34" t="str">
        <f>IF(IFERROR(VLOOKUP(M119,'ISCRITTI x giudici'!$P$17:$W$256,7,FALSE),"")="","",VLOOKUP(M119,'ISCRITTI x giudici'!$P$17:$W$256,7,FALSE))</f>
        <v/>
      </c>
      <c r="H119" s="157"/>
      <c r="I119" s="138"/>
      <c r="J119" s="139" t="str">
        <f t="shared" si="3"/>
        <v/>
      </c>
      <c r="K119" s="36" t="str">
        <f t="shared" si="4"/>
        <v/>
      </c>
      <c r="M119" t="str">
        <f t="shared" si="5"/>
        <v>0</v>
      </c>
    </row>
    <row r="120" spans="1:13">
      <c r="A120" s="157">
        <v>110</v>
      </c>
      <c r="B120" s="157"/>
      <c r="C120" s="34" t="str">
        <f>IF(IFERROR(VLOOKUP(M120,'ISCRITTI x giudici'!$P$17:$W$256,3,FALSE),"")="","",VLOOKUP(M120,'ISCRITTI x giudici'!$P$17:$W$256,3,FALSE))</f>
        <v/>
      </c>
      <c r="D120" s="34" t="str">
        <f>IF(IFERROR(VLOOKUP(M120,'ISCRITTI x giudici'!$P$17:$W$256,4,FALSE),"")="","",VLOOKUP(M120,'ISCRITTI x giudici'!$P$17:$W$256,4,FALSE))</f>
        <v/>
      </c>
      <c r="E120" s="34" t="str">
        <f>IF(IFERROR(VLOOKUP(M120,'ISCRITTI x giudici'!$P$17:$W$256,5,FALSE),"")="","",VLOOKUP(M120,'ISCRITTI x giudici'!$P$17:$W$256,5,FALSE))</f>
        <v/>
      </c>
      <c r="F120" s="34" t="str">
        <f>IF(IFERROR(VLOOKUP(M120,'ISCRITTI x giudici'!$P$17:$W$256,6,FALSE),"")="","",VLOOKUP(M120,'ISCRITTI x giudici'!$P$17:$W$256,6,FALSE))</f>
        <v/>
      </c>
      <c r="G120" s="34" t="str">
        <f>IF(IFERROR(VLOOKUP(M120,'ISCRITTI x giudici'!$P$17:$W$256,7,FALSE),"")="","",VLOOKUP(M120,'ISCRITTI x giudici'!$P$17:$W$256,7,FALSE))</f>
        <v/>
      </c>
      <c r="H120" s="157"/>
      <c r="I120" s="138"/>
      <c r="J120" s="139" t="str">
        <f t="shared" si="3"/>
        <v/>
      </c>
      <c r="K120" s="36" t="str">
        <f t="shared" si="4"/>
        <v/>
      </c>
      <c r="M120" t="str">
        <f t="shared" si="5"/>
        <v>0</v>
      </c>
    </row>
    <row r="121" spans="1:13">
      <c r="A121" s="157">
        <v>111</v>
      </c>
      <c r="B121" s="157"/>
      <c r="C121" s="34" t="str">
        <f>IF(IFERROR(VLOOKUP(M121,'ISCRITTI x giudici'!$P$17:$W$256,3,FALSE),"")="","",VLOOKUP(M121,'ISCRITTI x giudici'!$P$17:$W$256,3,FALSE))</f>
        <v/>
      </c>
      <c r="D121" s="34" t="str">
        <f>IF(IFERROR(VLOOKUP(M121,'ISCRITTI x giudici'!$P$17:$W$256,4,FALSE),"")="","",VLOOKUP(M121,'ISCRITTI x giudici'!$P$17:$W$256,4,FALSE))</f>
        <v/>
      </c>
      <c r="E121" s="34" t="str">
        <f>IF(IFERROR(VLOOKUP(M121,'ISCRITTI x giudici'!$P$17:$W$256,5,FALSE),"")="","",VLOOKUP(M121,'ISCRITTI x giudici'!$P$17:$W$256,5,FALSE))</f>
        <v/>
      </c>
      <c r="F121" s="34" t="str">
        <f>IF(IFERROR(VLOOKUP(M121,'ISCRITTI x giudici'!$P$17:$W$256,6,FALSE),"")="","",VLOOKUP(M121,'ISCRITTI x giudici'!$P$17:$W$256,6,FALSE))</f>
        <v/>
      </c>
      <c r="G121" s="34" t="str">
        <f>IF(IFERROR(VLOOKUP(M121,'ISCRITTI x giudici'!$P$17:$W$256,7,FALSE),"")="","",VLOOKUP(M121,'ISCRITTI x giudici'!$P$17:$W$256,7,FALSE))</f>
        <v/>
      </c>
      <c r="H121" s="157"/>
      <c r="I121" s="138"/>
      <c r="J121" s="139" t="str">
        <f t="shared" si="3"/>
        <v/>
      </c>
      <c r="K121" s="36" t="str">
        <f t="shared" si="4"/>
        <v/>
      </c>
      <c r="M121" t="str">
        <f t="shared" si="5"/>
        <v>0</v>
      </c>
    </row>
    <row r="122" spans="1:13">
      <c r="A122" s="157">
        <v>112</v>
      </c>
      <c r="B122" s="157"/>
      <c r="C122" s="34" t="str">
        <f>IF(IFERROR(VLOOKUP(M122,'ISCRITTI x giudici'!$P$17:$W$256,3,FALSE),"")="","",VLOOKUP(M122,'ISCRITTI x giudici'!$P$17:$W$256,3,FALSE))</f>
        <v/>
      </c>
      <c r="D122" s="34" t="str">
        <f>IF(IFERROR(VLOOKUP(M122,'ISCRITTI x giudici'!$P$17:$W$256,4,FALSE),"")="","",VLOOKUP(M122,'ISCRITTI x giudici'!$P$17:$W$256,4,FALSE))</f>
        <v/>
      </c>
      <c r="E122" s="34" t="str">
        <f>IF(IFERROR(VLOOKUP(M122,'ISCRITTI x giudici'!$P$17:$W$256,5,FALSE),"")="","",VLOOKUP(M122,'ISCRITTI x giudici'!$P$17:$W$256,5,FALSE))</f>
        <v/>
      </c>
      <c r="F122" s="34" t="str">
        <f>IF(IFERROR(VLOOKUP(M122,'ISCRITTI x giudici'!$P$17:$W$256,6,FALSE),"")="","",VLOOKUP(M122,'ISCRITTI x giudici'!$P$17:$W$256,6,FALSE))</f>
        <v/>
      </c>
      <c r="G122" s="34" t="str">
        <f>IF(IFERROR(VLOOKUP(M122,'ISCRITTI x giudici'!$P$17:$W$256,7,FALSE),"")="","",VLOOKUP(M122,'ISCRITTI x giudici'!$P$17:$W$256,7,FALSE))</f>
        <v/>
      </c>
      <c r="H122" s="157"/>
      <c r="I122" s="138"/>
      <c r="J122" s="139" t="str">
        <f t="shared" si="3"/>
        <v/>
      </c>
      <c r="K122" s="36" t="str">
        <f t="shared" si="4"/>
        <v/>
      </c>
      <c r="M122" t="str">
        <f t="shared" si="5"/>
        <v>0</v>
      </c>
    </row>
    <row r="123" spans="1:13">
      <c r="A123" s="157">
        <v>113</v>
      </c>
      <c r="B123" s="157"/>
      <c r="C123" s="34" t="str">
        <f>IF(IFERROR(VLOOKUP(M123,'ISCRITTI x giudici'!$P$17:$W$256,3,FALSE),"")="","",VLOOKUP(M123,'ISCRITTI x giudici'!$P$17:$W$256,3,FALSE))</f>
        <v/>
      </c>
      <c r="D123" s="34" t="str">
        <f>IF(IFERROR(VLOOKUP(M123,'ISCRITTI x giudici'!$P$17:$W$256,4,FALSE),"")="","",VLOOKUP(M123,'ISCRITTI x giudici'!$P$17:$W$256,4,FALSE))</f>
        <v/>
      </c>
      <c r="E123" s="34" t="str">
        <f>IF(IFERROR(VLOOKUP(M123,'ISCRITTI x giudici'!$P$17:$W$256,5,FALSE),"")="","",VLOOKUP(M123,'ISCRITTI x giudici'!$P$17:$W$256,5,FALSE))</f>
        <v/>
      </c>
      <c r="F123" s="34" t="str">
        <f>IF(IFERROR(VLOOKUP(M123,'ISCRITTI x giudici'!$P$17:$W$256,6,FALSE),"")="","",VLOOKUP(M123,'ISCRITTI x giudici'!$P$17:$W$256,6,FALSE))</f>
        <v/>
      </c>
      <c r="G123" s="34" t="str">
        <f>IF(IFERROR(VLOOKUP(M123,'ISCRITTI x giudici'!$P$17:$W$256,7,FALSE),"")="","",VLOOKUP(M123,'ISCRITTI x giudici'!$P$17:$W$256,7,FALSE))</f>
        <v/>
      </c>
      <c r="H123" s="157"/>
      <c r="I123" s="138"/>
      <c r="J123" s="139" t="str">
        <f t="shared" si="3"/>
        <v/>
      </c>
      <c r="K123" s="36" t="str">
        <f t="shared" si="4"/>
        <v/>
      </c>
      <c r="M123" t="str">
        <f t="shared" si="5"/>
        <v>0</v>
      </c>
    </row>
    <row r="124" spans="1:13">
      <c r="A124" s="157">
        <v>114</v>
      </c>
      <c r="B124" s="157"/>
      <c r="C124" s="34" t="str">
        <f>IF(IFERROR(VLOOKUP(M124,'ISCRITTI x giudici'!$P$17:$W$256,3,FALSE),"")="","",VLOOKUP(M124,'ISCRITTI x giudici'!$P$17:$W$256,3,FALSE))</f>
        <v/>
      </c>
      <c r="D124" s="34" t="str">
        <f>IF(IFERROR(VLOOKUP(M124,'ISCRITTI x giudici'!$P$17:$W$256,4,FALSE),"")="","",VLOOKUP(M124,'ISCRITTI x giudici'!$P$17:$W$256,4,FALSE))</f>
        <v/>
      </c>
      <c r="E124" s="34" t="str">
        <f>IF(IFERROR(VLOOKUP(M124,'ISCRITTI x giudici'!$P$17:$W$256,5,FALSE),"")="","",VLOOKUP(M124,'ISCRITTI x giudici'!$P$17:$W$256,5,FALSE))</f>
        <v/>
      </c>
      <c r="F124" s="34" t="str">
        <f>IF(IFERROR(VLOOKUP(M124,'ISCRITTI x giudici'!$P$17:$W$256,6,FALSE),"")="","",VLOOKUP(M124,'ISCRITTI x giudici'!$P$17:$W$256,6,FALSE))</f>
        <v/>
      </c>
      <c r="G124" s="34" t="str">
        <f>IF(IFERROR(VLOOKUP(M124,'ISCRITTI x giudici'!$P$17:$W$256,7,FALSE),"")="","",VLOOKUP(M124,'ISCRITTI x giudici'!$P$17:$W$256,7,FALSE))</f>
        <v/>
      </c>
      <c r="H124" s="157"/>
      <c r="I124" s="138"/>
      <c r="J124" s="139" t="str">
        <f t="shared" si="3"/>
        <v/>
      </c>
      <c r="K124" s="36" t="str">
        <f t="shared" si="4"/>
        <v/>
      </c>
      <c r="M124" t="str">
        <f t="shared" si="5"/>
        <v>0</v>
      </c>
    </row>
    <row r="125" spans="1:13">
      <c r="A125" s="157">
        <v>115</v>
      </c>
      <c r="B125" s="157"/>
      <c r="C125" s="34" t="str">
        <f>IF(IFERROR(VLOOKUP(M125,'ISCRITTI x giudici'!$P$17:$W$256,3,FALSE),"")="","",VLOOKUP(M125,'ISCRITTI x giudici'!$P$17:$W$256,3,FALSE))</f>
        <v/>
      </c>
      <c r="D125" s="34" t="str">
        <f>IF(IFERROR(VLOOKUP(M125,'ISCRITTI x giudici'!$P$17:$W$256,4,FALSE),"")="","",VLOOKUP(M125,'ISCRITTI x giudici'!$P$17:$W$256,4,FALSE))</f>
        <v/>
      </c>
      <c r="E125" s="34" t="str">
        <f>IF(IFERROR(VLOOKUP(M125,'ISCRITTI x giudici'!$P$17:$W$256,5,FALSE),"")="","",VLOOKUP(M125,'ISCRITTI x giudici'!$P$17:$W$256,5,FALSE))</f>
        <v/>
      </c>
      <c r="F125" s="34" t="str">
        <f>IF(IFERROR(VLOOKUP(M125,'ISCRITTI x giudici'!$P$17:$W$256,6,FALSE),"")="","",VLOOKUP(M125,'ISCRITTI x giudici'!$P$17:$W$256,6,FALSE))</f>
        <v/>
      </c>
      <c r="G125" s="34" t="str">
        <f>IF(IFERROR(VLOOKUP(M125,'ISCRITTI x giudici'!$P$17:$W$256,7,FALSE),"")="","",VLOOKUP(M125,'ISCRITTI x giudici'!$P$17:$W$256,7,FALSE))</f>
        <v/>
      </c>
      <c r="H125" s="157"/>
      <c r="I125" s="138"/>
      <c r="J125" s="139" t="str">
        <f t="shared" si="3"/>
        <v/>
      </c>
      <c r="K125" s="36" t="str">
        <f t="shared" si="4"/>
        <v/>
      </c>
      <c r="M125" t="str">
        <f t="shared" si="5"/>
        <v>0</v>
      </c>
    </row>
    <row r="126" spans="1:13">
      <c r="A126" s="157">
        <v>116</v>
      </c>
      <c r="B126" s="157"/>
      <c r="C126" s="34" t="str">
        <f>IF(IFERROR(VLOOKUP(M126,'ISCRITTI x giudici'!$P$17:$W$256,3,FALSE),"")="","",VLOOKUP(M126,'ISCRITTI x giudici'!$P$17:$W$256,3,FALSE))</f>
        <v/>
      </c>
      <c r="D126" s="34" t="str">
        <f>IF(IFERROR(VLOOKUP(M126,'ISCRITTI x giudici'!$P$17:$W$256,4,FALSE),"")="","",VLOOKUP(M126,'ISCRITTI x giudici'!$P$17:$W$256,4,FALSE))</f>
        <v/>
      </c>
      <c r="E126" s="34" t="str">
        <f>IF(IFERROR(VLOOKUP(M126,'ISCRITTI x giudici'!$P$17:$W$256,5,FALSE),"")="","",VLOOKUP(M126,'ISCRITTI x giudici'!$P$17:$W$256,5,FALSE))</f>
        <v/>
      </c>
      <c r="F126" s="34" t="str">
        <f>IF(IFERROR(VLOOKUP(M126,'ISCRITTI x giudici'!$P$17:$W$256,6,FALSE),"")="","",VLOOKUP(M126,'ISCRITTI x giudici'!$P$17:$W$256,6,FALSE))</f>
        <v/>
      </c>
      <c r="G126" s="34" t="str">
        <f>IF(IFERROR(VLOOKUP(M126,'ISCRITTI x giudici'!$P$17:$W$256,7,FALSE),"")="","",VLOOKUP(M126,'ISCRITTI x giudici'!$P$17:$W$256,7,FALSE))</f>
        <v/>
      </c>
      <c r="H126" s="157"/>
      <c r="I126" s="138"/>
      <c r="J126" s="139" t="str">
        <f t="shared" si="3"/>
        <v/>
      </c>
      <c r="K126" s="36" t="str">
        <f t="shared" si="4"/>
        <v/>
      </c>
      <c r="M126" t="str">
        <f t="shared" si="5"/>
        <v>0</v>
      </c>
    </row>
    <row r="127" spans="1:13">
      <c r="A127" s="157">
        <v>117</v>
      </c>
      <c r="B127" s="157"/>
      <c r="C127" s="34" t="str">
        <f>IF(IFERROR(VLOOKUP(M127,'ISCRITTI x giudici'!$P$17:$W$256,3,FALSE),"")="","",VLOOKUP(M127,'ISCRITTI x giudici'!$P$17:$W$256,3,FALSE))</f>
        <v/>
      </c>
      <c r="D127" s="34" t="str">
        <f>IF(IFERROR(VLOOKUP(M127,'ISCRITTI x giudici'!$P$17:$W$256,4,FALSE),"")="","",VLOOKUP(M127,'ISCRITTI x giudici'!$P$17:$W$256,4,FALSE))</f>
        <v/>
      </c>
      <c r="E127" s="34" t="str">
        <f>IF(IFERROR(VLOOKUP(M127,'ISCRITTI x giudici'!$P$17:$W$256,5,FALSE),"")="","",VLOOKUP(M127,'ISCRITTI x giudici'!$P$17:$W$256,5,FALSE))</f>
        <v/>
      </c>
      <c r="F127" s="34" t="str">
        <f>IF(IFERROR(VLOOKUP(M127,'ISCRITTI x giudici'!$P$17:$W$256,6,FALSE),"")="","",VLOOKUP(M127,'ISCRITTI x giudici'!$P$17:$W$256,6,FALSE))</f>
        <v/>
      </c>
      <c r="G127" s="34" t="str">
        <f>IF(IFERROR(VLOOKUP(M127,'ISCRITTI x giudici'!$P$17:$W$256,7,FALSE),"")="","",VLOOKUP(M127,'ISCRITTI x giudici'!$P$17:$W$256,7,FALSE))</f>
        <v/>
      </c>
      <c r="H127" s="157"/>
      <c r="I127" s="138"/>
      <c r="J127" s="139" t="str">
        <f t="shared" si="3"/>
        <v/>
      </c>
      <c r="K127" s="36" t="str">
        <f t="shared" si="4"/>
        <v/>
      </c>
      <c r="M127" t="str">
        <f t="shared" si="5"/>
        <v>0</v>
      </c>
    </row>
    <row r="128" spans="1:13">
      <c r="A128" s="157">
        <v>118</v>
      </c>
      <c r="B128" s="157"/>
      <c r="C128" s="34" t="str">
        <f>IF(IFERROR(VLOOKUP(M128,'ISCRITTI x giudici'!$P$17:$W$256,3,FALSE),"")="","",VLOOKUP(M128,'ISCRITTI x giudici'!$P$17:$W$256,3,FALSE))</f>
        <v/>
      </c>
      <c r="D128" s="34" t="str">
        <f>IF(IFERROR(VLOOKUP(M128,'ISCRITTI x giudici'!$P$17:$W$256,4,FALSE),"")="","",VLOOKUP(M128,'ISCRITTI x giudici'!$P$17:$W$256,4,FALSE))</f>
        <v/>
      </c>
      <c r="E128" s="34" t="str">
        <f>IF(IFERROR(VLOOKUP(M128,'ISCRITTI x giudici'!$P$17:$W$256,5,FALSE),"")="","",VLOOKUP(M128,'ISCRITTI x giudici'!$P$17:$W$256,5,FALSE))</f>
        <v/>
      </c>
      <c r="F128" s="34" t="str">
        <f>IF(IFERROR(VLOOKUP(M128,'ISCRITTI x giudici'!$P$17:$W$256,6,FALSE),"")="","",VLOOKUP(M128,'ISCRITTI x giudici'!$P$17:$W$256,6,FALSE))</f>
        <v/>
      </c>
      <c r="G128" s="34" t="str">
        <f>IF(IFERROR(VLOOKUP(M128,'ISCRITTI x giudici'!$P$17:$W$256,7,FALSE),"")="","",VLOOKUP(M128,'ISCRITTI x giudici'!$P$17:$W$256,7,FALSE))</f>
        <v/>
      </c>
      <c r="H128" s="157"/>
      <c r="I128" s="138"/>
      <c r="J128" s="139" t="str">
        <f t="shared" si="3"/>
        <v/>
      </c>
      <c r="K128" s="36" t="str">
        <f t="shared" si="4"/>
        <v/>
      </c>
      <c r="M128" t="str">
        <f t="shared" si="5"/>
        <v>0</v>
      </c>
    </row>
    <row r="129" spans="1:13">
      <c r="A129" s="157">
        <v>119</v>
      </c>
      <c r="B129" s="157"/>
      <c r="C129" s="34" t="str">
        <f>IF(IFERROR(VLOOKUP(M129,'ISCRITTI x giudici'!$P$17:$W$256,3,FALSE),"")="","",VLOOKUP(M129,'ISCRITTI x giudici'!$P$17:$W$256,3,FALSE))</f>
        <v/>
      </c>
      <c r="D129" s="34" t="str">
        <f>IF(IFERROR(VLOOKUP(M129,'ISCRITTI x giudici'!$P$17:$W$256,4,FALSE),"")="","",VLOOKUP(M129,'ISCRITTI x giudici'!$P$17:$W$256,4,FALSE))</f>
        <v/>
      </c>
      <c r="E129" s="34" t="str">
        <f>IF(IFERROR(VLOOKUP(M129,'ISCRITTI x giudici'!$P$17:$W$256,5,FALSE),"")="","",VLOOKUP(M129,'ISCRITTI x giudici'!$P$17:$W$256,5,FALSE))</f>
        <v/>
      </c>
      <c r="F129" s="34" t="str">
        <f>IF(IFERROR(VLOOKUP(M129,'ISCRITTI x giudici'!$P$17:$W$256,6,FALSE),"")="","",VLOOKUP(M129,'ISCRITTI x giudici'!$P$17:$W$256,6,FALSE))</f>
        <v/>
      </c>
      <c r="G129" s="34" t="str">
        <f>IF(IFERROR(VLOOKUP(M129,'ISCRITTI x giudici'!$P$17:$W$256,7,FALSE),"")="","",VLOOKUP(M129,'ISCRITTI x giudici'!$P$17:$W$256,7,FALSE))</f>
        <v/>
      </c>
      <c r="H129" s="157"/>
      <c r="I129" s="138"/>
      <c r="J129" s="139" t="str">
        <f t="shared" si="3"/>
        <v/>
      </c>
      <c r="K129" s="36" t="str">
        <f t="shared" si="4"/>
        <v/>
      </c>
      <c r="M129" t="str">
        <f t="shared" si="5"/>
        <v>0</v>
      </c>
    </row>
    <row r="130" spans="1:13">
      <c r="A130" s="157">
        <v>120</v>
      </c>
      <c r="B130" s="157"/>
      <c r="C130" s="34" t="str">
        <f>IF(IFERROR(VLOOKUP(M130,'ISCRITTI x giudici'!$P$17:$W$256,3,FALSE),"")="","",VLOOKUP(M130,'ISCRITTI x giudici'!$P$17:$W$256,3,FALSE))</f>
        <v/>
      </c>
      <c r="D130" s="34" t="str">
        <f>IF(IFERROR(VLOOKUP(M130,'ISCRITTI x giudici'!$P$17:$W$256,4,FALSE),"")="","",VLOOKUP(M130,'ISCRITTI x giudici'!$P$17:$W$256,4,FALSE))</f>
        <v/>
      </c>
      <c r="E130" s="34" t="str">
        <f>IF(IFERROR(VLOOKUP(M130,'ISCRITTI x giudici'!$P$17:$W$256,5,FALSE),"")="","",VLOOKUP(M130,'ISCRITTI x giudici'!$P$17:$W$256,5,FALSE))</f>
        <v/>
      </c>
      <c r="F130" s="34" t="str">
        <f>IF(IFERROR(VLOOKUP(M130,'ISCRITTI x giudici'!$P$17:$W$256,6,FALSE),"")="","",VLOOKUP(M130,'ISCRITTI x giudici'!$P$17:$W$256,6,FALSE))</f>
        <v/>
      </c>
      <c r="G130" s="34" t="str">
        <f>IF(IFERROR(VLOOKUP(M130,'ISCRITTI x giudici'!$P$17:$W$256,7,FALSE),"")="","",VLOOKUP(M130,'ISCRITTI x giudici'!$P$17:$W$256,7,FALSE))</f>
        <v/>
      </c>
      <c r="H130" s="157"/>
      <c r="I130" s="138"/>
      <c r="J130" s="139" t="str">
        <f t="shared" si="3"/>
        <v/>
      </c>
      <c r="K130" s="36" t="str">
        <f t="shared" si="4"/>
        <v/>
      </c>
      <c r="M130" t="str">
        <f t="shared" si="5"/>
        <v>0</v>
      </c>
    </row>
    <row r="131" spans="1:13">
      <c r="A131" s="157">
        <v>121</v>
      </c>
      <c r="B131" s="157"/>
      <c r="C131" s="34" t="str">
        <f>IF(IFERROR(VLOOKUP(M131,'ISCRITTI x giudici'!$P$17:$W$256,3,FALSE),"")="","",VLOOKUP(M131,'ISCRITTI x giudici'!$P$17:$W$256,3,FALSE))</f>
        <v/>
      </c>
      <c r="D131" s="34" t="str">
        <f>IF(IFERROR(VLOOKUP(M131,'ISCRITTI x giudici'!$P$17:$W$256,4,FALSE),"")="","",VLOOKUP(M131,'ISCRITTI x giudici'!$P$17:$W$256,4,FALSE))</f>
        <v/>
      </c>
      <c r="E131" s="34" t="str">
        <f>IF(IFERROR(VLOOKUP(M131,'ISCRITTI x giudici'!$P$17:$W$256,5,FALSE),"")="","",VLOOKUP(M131,'ISCRITTI x giudici'!$P$17:$W$256,5,FALSE))</f>
        <v/>
      </c>
      <c r="F131" s="34" t="str">
        <f>IF(IFERROR(VLOOKUP(M131,'ISCRITTI x giudici'!$P$17:$W$256,6,FALSE),"")="","",VLOOKUP(M131,'ISCRITTI x giudici'!$P$17:$W$256,6,FALSE))</f>
        <v/>
      </c>
      <c r="G131" s="34" t="str">
        <f>IF(IFERROR(VLOOKUP(M131,'ISCRITTI x giudici'!$P$17:$W$256,7,FALSE),"")="","",VLOOKUP(M131,'ISCRITTI x giudici'!$P$17:$W$256,7,FALSE))</f>
        <v/>
      </c>
      <c r="H131" s="157"/>
      <c r="I131" s="138"/>
      <c r="J131" s="139" t="str">
        <f t="shared" si="3"/>
        <v/>
      </c>
      <c r="K131" s="36" t="str">
        <f t="shared" si="4"/>
        <v/>
      </c>
      <c r="M131" t="str">
        <f t="shared" si="5"/>
        <v>0</v>
      </c>
    </row>
    <row r="132" spans="1:13">
      <c r="A132" s="157">
        <v>122</v>
      </c>
      <c r="B132" s="157"/>
      <c r="C132" s="34" t="str">
        <f>IF(IFERROR(VLOOKUP(M132,'ISCRITTI x giudici'!$P$17:$W$256,3,FALSE),"")="","",VLOOKUP(M132,'ISCRITTI x giudici'!$P$17:$W$256,3,FALSE))</f>
        <v/>
      </c>
      <c r="D132" s="34" t="str">
        <f>IF(IFERROR(VLOOKUP(M132,'ISCRITTI x giudici'!$P$17:$W$256,4,FALSE),"")="","",VLOOKUP(M132,'ISCRITTI x giudici'!$P$17:$W$256,4,FALSE))</f>
        <v/>
      </c>
      <c r="E132" s="34" t="str">
        <f>IF(IFERROR(VLOOKUP(M132,'ISCRITTI x giudici'!$P$17:$W$256,5,FALSE),"")="","",VLOOKUP(M132,'ISCRITTI x giudici'!$P$17:$W$256,5,FALSE))</f>
        <v/>
      </c>
      <c r="F132" s="34" t="str">
        <f>IF(IFERROR(VLOOKUP(M132,'ISCRITTI x giudici'!$P$17:$W$256,6,FALSE),"")="","",VLOOKUP(M132,'ISCRITTI x giudici'!$P$17:$W$256,6,FALSE))</f>
        <v/>
      </c>
      <c r="G132" s="34" t="str">
        <f>IF(IFERROR(VLOOKUP(M132,'ISCRITTI x giudici'!$P$17:$W$256,7,FALSE),"")="","",VLOOKUP(M132,'ISCRITTI x giudici'!$P$17:$W$256,7,FALSE))</f>
        <v/>
      </c>
      <c r="H132" s="157"/>
      <c r="I132" s="138"/>
      <c r="J132" s="139" t="str">
        <f t="shared" si="3"/>
        <v/>
      </c>
      <c r="K132" s="36" t="str">
        <f t="shared" si="4"/>
        <v/>
      </c>
      <c r="M132" t="str">
        <f t="shared" si="5"/>
        <v>0</v>
      </c>
    </row>
    <row r="133" spans="1:13">
      <c r="A133" s="157">
        <v>123</v>
      </c>
      <c r="B133" s="157"/>
      <c r="C133" s="34" t="str">
        <f>IF(IFERROR(VLOOKUP(M133,'ISCRITTI x giudici'!$P$17:$W$256,3,FALSE),"")="","",VLOOKUP(M133,'ISCRITTI x giudici'!$P$17:$W$256,3,FALSE))</f>
        <v/>
      </c>
      <c r="D133" s="34" t="str">
        <f>IF(IFERROR(VLOOKUP(M133,'ISCRITTI x giudici'!$P$17:$W$256,4,FALSE),"")="","",VLOOKUP(M133,'ISCRITTI x giudici'!$P$17:$W$256,4,FALSE))</f>
        <v/>
      </c>
      <c r="E133" s="34" t="str">
        <f>IF(IFERROR(VLOOKUP(M133,'ISCRITTI x giudici'!$P$17:$W$256,5,FALSE),"")="","",VLOOKUP(M133,'ISCRITTI x giudici'!$P$17:$W$256,5,FALSE))</f>
        <v/>
      </c>
      <c r="F133" s="34" t="str">
        <f>IF(IFERROR(VLOOKUP(M133,'ISCRITTI x giudici'!$P$17:$W$256,6,FALSE),"")="","",VLOOKUP(M133,'ISCRITTI x giudici'!$P$17:$W$256,6,FALSE))</f>
        <v/>
      </c>
      <c r="G133" s="34" t="str">
        <f>IF(IFERROR(VLOOKUP(M133,'ISCRITTI x giudici'!$P$17:$W$256,7,FALSE),"")="","",VLOOKUP(M133,'ISCRITTI x giudici'!$P$17:$W$256,7,FALSE))</f>
        <v/>
      </c>
      <c r="H133" s="157"/>
      <c r="I133" s="138"/>
      <c r="J133" s="139" t="str">
        <f t="shared" si="3"/>
        <v/>
      </c>
      <c r="K133" s="36" t="str">
        <f t="shared" si="4"/>
        <v/>
      </c>
      <c r="M133" t="str">
        <f t="shared" si="5"/>
        <v>0</v>
      </c>
    </row>
    <row r="134" spans="1:13">
      <c r="A134" s="157">
        <v>124</v>
      </c>
      <c r="B134" s="157"/>
      <c r="C134" s="34" t="str">
        <f>IF(IFERROR(VLOOKUP(M134,'ISCRITTI x giudici'!$P$17:$W$256,3,FALSE),"")="","",VLOOKUP(M134,'ISCRITTI x giudici'!$P$17:$W$256,3,FALSE))</f>
        <v/>
      </c>
      <c r="D134" s="34" t="str">
        <f>IF(IFERROR(VLOOKUP(M134,'ISCRITTI x giudici'!$P$17:$W$256,4,FALSE),"")="","",VLOOKUP(M134,'ISCRITTI x giudici'!$P$17:$W$256,4,FALSE))</f>
        <v/>
      </c>
      <c r="E134" s="34" t="str">
        <f>IF(IFERROR(VLOOKUP(M134,'ISCRITTI x giudici'!$P$17:$W$256,5,FALSE),"")="","",VLOOKUP(M134,'ISCRITTI x giudici'!$P$17:$W$256,5,FALSE))</f>
        <v/>
      </c>
      <c r="F134" s="34" t="str">
        <f>IF(IFERROR(VLOOKUP(M134,'ISCRITTI x giudici'!$P$17:$W$256,6,FALSE),"")="","",VLOOKUP(M134,'ISCRITTI x giudici'!$P$17:$W$256,6,FALSE))</f>
        <v/>
      </c>
      <c r="G134" s="34" t="str">
        <f>IF(IFERROR(VLOOKUP(M134,'ISCRITTI x giudici'!$P$17:$W$256,7,FALSE),"")="","",VLOOKUP(M134,'ISCRITTI x giudici'!$P$17:$W$256,7,FALSE))</f>
        <v/>
      </c>
      <c r="H134" s="157"/>
      <c r="I134" s="138"/>
      <c r="J134" s="139" t="str">
        <f t="shared" si="3"/>
        <v/>
      </c>
      <c r="K134" s="36" t="str">
        <f t="shared" si="4"/>
        <v/>
      </c>
      <c r="M134" t="str">
        <f t="shared" si="5"/>
        <v>0</v>
      </c>
    </row>
    <row r="135" spans="1:13">
      <c r="A135" s="157">
        <v>125</v>
      </c>
      <c r="B135" s="157"/>
      <c r="C135" s="34" t="str">
        <f>IF(IFERROR(VLOOKUP(M135,'ISCRITTI x giudici'!$P$17:$W$256,3,FALSE),"")="","",VLOOKUP(M135,'ISCRITTI x giudici'!$P$17:$W$256,3,FALSE))</f>
        <v/>
      </c>
      <c r="D135" s="34" t="str">
        <f>IF(IFERROR(VLOOKUP(M135,'ISCRITTI x giudici'!$P$17:$W$256,4,FALSE),"")="","",VLOOKUP(M135,'ISCRITTI x giudici'!$P$17:$W$256,4,FALSE))</f>
        <v/>
      </c>
      <c r="E135" s="34" t="str">
        <f>IF(IFERROR(VLOOKUP(M135,'ISCRITTI x giudici'!$P$17:$W$256,5,FALSE),"")="","",VLOOKUP(M135,'ISCRITTI x giudici'!$P$17:$W$256,5,FALSE))</f>
        <v/>
      </c>
      <c r="F135" s="34" t="str">
        <f>IF(IFERROR(VLOOKUP(M135,'ISCRITTI x giudici'!$P$17:$W$256,6,FALSE),"")="","",VLOOKUP(M135,'ISCRITTI x giudici'!$P$17:$W$256,6,FALSE))</f>
        <v/>
      </c>
      <c r="G135" s="34" t="str">
        <f>IF(IFERROR(VLOOKUP(M135,'ISCRITTI x giudici'!$P$17:$W$256,7,FALSE),"")="","",VLOOKUP(M135,'ISCRITTI x giudici'!$P$17:$W$256,7,FALSE))</f>
        <v/>
      </c>
      <c r="H135" s="157"/>
      <c r="I135" s="138"/>
      <c r="J135" s="139" t="str">
        <f t="shared" si="3"/>
        <v/>
      </c>
      <c r="K135" s="36" t="str">
        <f t="shared" si="4"/>
        <v/>
      </c>
      <c r="M135" t="str">
        <f t="shared" si="5"/>
        <v>0</v>
      </c>
    </row>
    <row r="136" spans="1:13">
      <c r="A136" s="157">
        <v>126</v>
      </c>
      <c r="B136" s="157"/>
      <c r="C136" s="34" t="str">
        <f>IF(IFERROR(VLOOKUP(M136,'ISCRITTI x giudici'!$P$17:$W$256,3,FALSE),"")="","",VLOOKUP(M136,'ISCRITTI x giudici'!$P$17:$W$256,3,FALSE))</f>
        <v/>
      </c>
      <c r="D136" s="34" t="str">
        <f>IF(IFERROR(VLOOKUP(M136,'ISCRITTI x giudici'!$P$17:$W$256,4,FALSE),"")="","",VLOOKUP(M136,'ISCRITTI x giudici'!$P$17:$W$256,4,FALSE))</f>
        <v/>
      </c>
      <c r="E136" s="34" t="str">
        <f>IF(IFERROR(VLOOKUP(M136,'ISCRITTI x giudici'!$P$17:$W$256,5,FALSE),"")="","",VLOOKUP(M136,'ISCRITTI x giudici'!$P$17:$W$256,5,FALSE))</f>
        <v/>
      </c>
      <c r="F136" s="34" t="str">
        <f>IF(IFERROR(VLOOKUP(M136,'ISCRITTI x giudici'!$P$17:$W$256,6,FALSE),"")="","",VLOOKUP(M136,'ISCRITTI x giudici'!$P$17:$W$256,6,FALSE))</f>
        <v/>
      </c>
      <c r="G136" s="34" t="str">
        <f>IF(IFERROR(VLOOKUP(M136,'ISCRITTI x giudici'!$P$17:$W$256,7,FALSE),"")="","",VLOOKUP(M136,'ISCRITTI x giudici'!$P$17:$W$256,7,FALSE))</f>
        <v/>
      </c>
      <c r="H136" s="157"/>
      <c r="I136" s="138"/>
      <c r="J136" s="139" t="str">
        <f t="shared" si="3"/>
        <v/>
      </c>
      <c r="K136" s="36" t="str">
        <f t="shared" si="4"/>
        <v/>
      </c>
      <c r="M136" t="str">
        <f t="shared" si="5"/>
        <v>0</v>
      </c>
    </row>
    <row r="137" spans="1:13">
      <c r="A137" s="157">
        <v>127</v>
      </c>
      <c r="B137" s="157"/>
      <c r="C137" s="34" t="str">
        <f>IF(IFERROR(VLOOKUP(M137,'ISCRITTI x giudici'!$P$17:$W$256,3,FALSE),"")="","",VLOOKUP(M137,'ISCRITTI x giudici'!$P$17:$W$256,3,FALSE))</f>
        <v/>
      </c>
      <c r="D137" s="34" t="str">
        <f>IF(IFERROR(VLOOKUP(M137,'ISCRITTI x giudici'!$P$17:$W$256,4,FALSE),"")="","",VLOOKUP(M137,'ISCRITTI x giudici'!$P$17:$W$256,4,FALSE))</f>
        <v/>
      </c>
      <c r="E137" s="34" t="str">
        <f>IF(IFERROR(VLOOKUP(M137,'ISCRITTI x giudici'!$P$17:$W$256,5,FALSE),"")="","",VLOOKUP(M137,'ISCRITTI x giudici'!$P$17:$W$256,5,FALSE))</f>
        <v/>
      </c>
      <c r="F137" s="34" t="str">
        <f>IF(IFERROR(VLOOKUP(M137,'ISCRITTI x giudici'!$P$17:$W$256,6,FALSE),"")="","",VLOOKUP(M137,'ISCRITTI x giudici'!$P$17:$W$256,6,FALSE))</f>
        <v/>
      </c>
      <c r="G137" s="34" t="str">
        <f>IF(IFERROR(VLOOKUP(M137,'ISCRITTI x giudici'!$P$17:$W$256,7,FALSE),"")="","",VLOOKUP(M137,'ISCRITTI x giudici'!$P$17:$W$256,7,FALSE))</f>
        <v/>
      </c>
      <c r="H137" s="157"/>
      <c r="I137" s="138"/>
      <c r="J137" s="139" t="str">
        <f t="shared" si="3"/>
        <v/>
      </c>
      <c r="K137" s="36" t="str">
        <f t="shared" si="4"/>
        <v/>
      </c>
      <c r="M137" t="str">
        <f t="shared" si="5"/>
        <v>0</v>
      </c>
    </row>
    <row r="138" spans="1:13">
      <c r="A138" s="157">
        <v>128</v>
      </c>
      <c r="B138" s="157"/>
      <c r="C138" s="34" t="str">
        <f>IF(IFERROR(VLOOKUP(M138,'ISCRITTI x giudici'!$P$17:$W$256,3,FALSE),"")="","",VLOOKUP(M138,'ISCRITTI x giudici'!$P$17:$W$256,3,FALSE))</f>
        <v/>
      </c>
      <c r="D138" s="34" t="str">
        <f>IF(IFERROR(VLOOKUP(M138,'ISCRITTI x giudici'!$P$17:$W$256,4,FALSE),"")="","",VLOOKUP(M138,'ISCRITTI x giudici'!$P$17:$W$256,4,FALSE))</f>
        <v/>
      </c>
      <c r="E138" s="34" t="str">
        <f>IF(IFERROR(VLOOKUP(M138,'ISCRITTI x giudici'!$P$17:$W$256,5,FALSE),"")="","",VLOOKUP(M138,'ISCRITTI x giudici'!$P$17:$W$256,5,FALSE))</f>
        <v/>
      </c>
      <c r="F138" s="34" t="str">
        <f>IF(IFERROR(VLOOKUP(M138,'ISCRITTI x giudici'!$P$17:$W$256,6,FALSE),"")="","",VLOOKUP(M138,'ISCRITTI x giudici'!$P$17:$W$256,6,FALSE))</f>
        <v/>
      </c>
      <c r="G138" s="34" t="str">
        <f>IF(IFERROR(VLOOKUP(M138,'ISCRITTI x giudici'!$P$17:$W$256,7,FALSE),"")="","",VLOOKUP(M138,'ISCRITTI x giudici'!$P$17:$W$256,7,FALSE))</f>
        <v/>
      </c>
      <c r="H138" s="157"/>
      <c r="I138" s="138"/>
      <c r="J138" s="139" t="str">
        <f t="shared" si="3"/>
        <v/>
      </c>
      <c r="K138" s="36" t="str">
        <f t="shared" si="4"/>
        <v/>
      </c>
      <c r="M138" t="str">
        <f t="shared" si="5"/>
        <v>0</v>
      </c>
    </row>
    <row r="139" spans="1:13">
      <c r="A139" s="157">
        <v>129</v>
      </c>
      <c r="B139" s="157"/>
      <c r="C139" s="34" t="str">
        <f>IF(IFERROR(VLOOKUP(M139,'ISCRITTI x giudici'!$P$17:$W$256,3,FALSE),"")="","",VLOOKUP(M139,'ISCRITTI x giudici'!$P$17:$W$256,3,FALSE))</f>
        <v/>
      </c>
      <c r="D139" s="34" t="str">
        <f>IF(IFERROR(VLOOKUP(M139,'ISCRITTI x giudici'!$P$17:$W$256,4,FALSE),"")="","",VLOOKUP(M139,'ISCRITTI x giudici'!$P$17:$W$256,4,FALSE))</f>
        <v/>
      </c>
      <c r="E139" s="34" t="str">
        <f>IF(IFERROR(VLOOKUP(M139,'ISCRITTI x giudici'!$P$17:$W$256,5,FALSE),"")="","",VLOOKUP(M139,'ISCRITTI x giudici'!$P$17:$W$256,5,FALSE))</f>
        <v/>
      </c>
      <c r="F139" s="34" t="str">
        <f>IF(IFERROR(VLOOKUP(M139,'ISCRITTI x giudici'!$P$17:$W$256,6,FALSE),"")="","",VLOOKUP(M139,'ISCRITTI x giudici'!$P$17:$W$256,6,FALSE))</f>
        <v/>
      </c>
      <c r="G139" s="34" t="str">
        <f>IF(IFERROR(VLOOKUP(M139,'ISCRITTI x giudici'!$P$17:$W$256,7,FALSE),"")="","",VLOOKUP(M139,'ISCRITTI x giudici'!$P$17:$W$256,7,FALSE))</f>
        <v/>
      </c>
      <c r="H139" s="157"/>
      <c r="I139" s="138"/>
      <c r="J139" s="139" t="str">
        <f t="shared" ref="J139:J202" si="6">IF(B139="","",IF(H139="","00:"&amp;I139,H139&amp;":"&amp;I139))</f>
        <v/>
      </c>
      <c r="K139" s="36" t="str">
        <f t="shared" ref="K139:K202" si="7">IF(B139="","",J139+J139-J139)</f>
        <v/>
      </c>
      <c r="M139" t="str">
        <f t="shared" si="5"/>
        <v>0</v>
      </c>
    </row>
    <row r="140" spans="1:13">
      <c r="A140" s="157">
        <v>130</v>
      </c>
      <c r="B140" s="157"/>
      <c r="C140" s="34" t="str">
        <f>IF(IFERROR(VLOOKUP(M140,'ISCRITTI x giudici'!$P$17:$W$256,3,FALSE),"")="","",VLOOKUP(M140,'ISCRITTI x giudici'!$P$17:$W$256,3,FALSE))</f>
        <v/>
      </c>
      <c r="D140" s="34" t="str">
        <f>IF(IFERROR(VLOOKUP(M140,'ISCRITTI x giudici'!$P$17:$W$256,4,FALSE),"")="","",VLOOKUP(M140,'ISCRITTI x giudici'!$P$17:$W$256,4,FALSE))</f>
        <v/>
      </c>
      <c r="E140" s="34" t="str">
        <f>IF(IFERROR(VLOOKUP(M140,'ISCRITTI x giudici'!$P$17:$W$256,5,FALSE),"")="","",VLOOKUP(M140,'ISCRITTI x giudici'!$P$17:$W$256,5,FALSE))</f>
        <v/>
      </c>
      <c r="F140" s="34" t="str">
        <f>IF(IFERROR(VLOOKUP(M140,'ISCRITTI x giudici'!$P$17:$W$256,6,FALSE),"")="","",VLOOKUP(M140,'ISCRITTI x giudici'!$P$17:$W$256,6,FALSE))</f>
        <v/>
      </c>
      <c r="G140" s="34" t="str">
        <f>IF(IFERROR(VLOOKUP(M140,'ISCRITTI x giudici'!$P$17:$W$256,7,FALSE),"")="","",VLOOKUP(M140,'ISCRITTI x giudici'!$P$17:$W$256,7,FALSE))</f>
        <v/>
      </c>
      <c r="H140" s="157"/>
      <c r="I140" s="138"/>
      <c r="J140" s="139" t="str">
        <f t="shared" si="6"/>
        <v/>
      </c>
      <c r="K140" s="36" t="str">
        <f t="shared" si="7"/>
        <v/>
      </c>
      <c r="M140" t="str">
        <f t="shared" ref="M140:M203" si="8">$E$5&amp;B140</f>
        <v>0</v>
      </c>
    </row>
    <row r="141" spans="1:13">
      <c r="A141" s="157">
        <v>131</v>
      </c>
      <c r="B141" s="157"/>
      <c r="C141" s="34" t="str">
        <f>IF(IFERROR(VLOOKUP(M141,'ISCRITTI x giudici'!$P$17:$W$256,3,FALSE),"")="","",VLOOKUP(M141,'ISCRITTI x giudici'!$P$17:$W$256,3,FALSE))</f>
        <v/>
      </c>
      <c r="D141" s="34" t="str">
        <f>IF(IFERROR(VLOOKUP(M141,'ISCRITTI x giudici'!$P$17:$W$256,4,FALSE),"")="","",VLOOKUP(M141,'ISCRITTI x giudici'!$P$17:$W$256,4,FALSE))</f>
        <v/>
      </c>
      <c r="E141" s="34" t="str">
        <f>IF(IFERROR(VLOOKUP(M141,'ISCRITTI x giudici'!$P$17:$W$256,5,FALSE),"")="","",VLOOKUP(M141,'ISCRITTI x giudici'!$P$17:$W$256,5,FALSE))</f>
        <v/>
      </c>
      <c r="F141" s="34" t="str">
        <f>IF(IFERROR(VLOOKUP(M141,'ISCRITTI x giudici'!$P$17:$W$256,6,FALSE),"")="","",VLOOKUP(M141,'ISCRITTI x giudici'!$P$17:$W$256,6,FALSE))</f>
        <v/>
      </c>
      <c r="G141" s="34" t="str">
        <f>IF(IFERROR(VLOOKUP(M141,'ISCRITTI x giudici'!$P$17:$W$256,7,FALSE),"")="","",VLOOKUP(M141,'ISCRITTI x giudici'!$P$17:$W$256,7,FALSE))</f>
        <v/>
      </c>
      <c r="H141" s="157"/>
      <c r="I141" s="138"/>
      <c r="J141" s="139" t="str">
        <f t="shared" si="6"/>
        <v/>
      </c>
      <c r="K141" s="36" t="str">
        <f t="shared" si="7"/>
        <v/>
      </c>
      <c r="M141" t="str">
        <f t="shared" si="8"/>
        <v>0</v>
      </c>
    </row>
    <row r="142" spans="1:13">
      <c r="A142" s="157">
        <v>132</v>
      </c>
      <c r="B142" s="157"/>
      <c r="C142" s="34" t="str">
        <f>IF(IFERROR(VLOOKUP(M142,'ISCRITTI x giudici'!$P$17:$W$256,3,FALSE),"")="","",VLOOKUP(M142,'ISCRITTI x giudici'!$P$17:$W$256,3,FALSE))</f>
        <v/>
      </c>
      <c r="D142" s="34" t="str">
        <f>IF(IFERROR(VLOOKUP(M142,'ISCRITTI x giudici'!$P$17:$W$256,4,FALSE),"")="","",VLOOKUP(M142,'ISCRITTI x giudici'!$P$17:$W$256,4,FALSE))</f>
        <v/>
      </c>
      <c r="E142" s="34" t="str">
        <f>IF(IFERROR(VLOOKUP(M142,'ISCRITTI x giudici'!$P$17:$W$256,5,FALSE),"")="","",VLOOKUP(M142,'ISCRITTI x giudici'!$P$17:$W$256,5,FALSE))</f>
        <v/>
      </c>
      <c r="F142" s="34" t="str">
        <f>IF(IFERROR(VLOOKUP(M142,'ISCRITTI x giudici'!$P$17:$W$256,6,FALSE),"")="","",VLOOKUP(M142,'ISCRITTI x giudici'!$P$17:$W$256,6,FALSE))</f>
        <v/>
      </c>
      <c r="G142" s="34" t="str">
        <f>IF(IFERROR(VLOOKUP(M142,'ISCRITTI x giudici'!$P$17:$W$256,7,FALSE),"")="","",VLOOKUP(M142,'ISCRITTI x giudici'!$P$17:$W$256,7,FALSE))</f>
        <v/>
      </c>
      <c r="H142" s="157"/>
      <c r="I142" s="138"/>
      <c r="J142" s="139" t="str">
        <f t="shared" si="6"/>
        <v/>
      </c>
      <c r="K142" s="36" t="str">
        <f t="shared" si="7"/>
        <v/>
      </c>
      <c r="M142" t="str">
        <f t="shared" si="8"/>
        <v>0</v>
      </c>
    </row>
    <row r="143" spans="1:13">
      <c r="A143" s="157">
        <v>133</v>
      </c>
      <c r="B143" s="157"/>
      <c r="C143" s="34" t="str">
        <f>IF(IFERROR(VLOOKUP(M143,'ISCRITTI x giudici'!$P$17:$W$256,3,FALSE),"")="","",VLOOKUP(M143,'ISCRITTI x giudici'!$P$17:$W$256,3,FALSE))</f>
        <v/>
      </c>
      <c r="D143" s="34" t="str">
        <f>IF(IFERROR(VLOOKUP(M143,'ISCRITTI x giudici'!$P$17:$W$256,4,FALSE),"")="","",VLOOKUP(M143,'ISCRITTI x giudici'!$P$17:$W$256,4,FALSE))</f>
        <v/>
      </c>
      <c r="E143" s="34" t="str">
        <f>IF(IFERROR(VLOOKUP(M143,'ISCRITTI x giudici'!$P$17:$W$256,5,FALSE),"")="","",VLOOKUP(M143,'ISCRITTI x giudici'!$P$17:$W$256,5,FALSE))</f>
        <v/>
      </c>
      <c r="F143" s="34" t="str">
        <f>IF(IFERROR(VLOOKUP(M143,'ISCRITTI x giudici'!$P$17:$W$256,6,FALSE),"")="","",VLOOKUP(M143,'ISCRITTI x giudici'!$P$17:$W$256,6,FALSE))</f>
        <v/>
      </c>
      <c r="G143" s="34" t="str">
        <f>IF(IFERROR(VLOOKUP(M143,'ISCRITTI x giudici'!$P$17:$W$256,7,FALSE),"")="","",VLOOKUP(M143,'ISCRITTI x giudici'!$P$17:$W$256,7,FALSE))</f>
        <v/>
      </c>
      <c r="H143" s="157"/>
      <c r="I143" s="138"/>
      <c r="J143" s="139" t="str">
        <f t="shared" si="6"/>
        <v/>
      </c>
      <c r="K143" s="36" t="str">
        <f t="shared" si="7"/>
        <v/>
      </c>
      <c r="M143" t="str">
        <f t="shared" si="8"/>
        <v>0</v>
      </c>
    </row>
    <row r="144" spans="1:13">
      <c r="A144" s="157">
        <v>134</v>
      </c>
      <c r="B144" s="157"/>
      <c r="C144" s="34" t="str">
        <f>IF(IFERROR(VLOOKUP(M144,'ISCRITTI x giudici'!$P$17:$W$256,3,FALSE),"")="","",VLOOKUP(M144,'ISCRITTI x giudici'!$P$17:$W$256,3,FALSE))</f>
        <v/>
      </c>
      <c r="D144" s="34" t="str">
        <f>IF(IFERROR(VLOOKUP(M144,'ISCRITTI x giudici'!$P$17:$W$256,4,FALSE),"")="","",VLOOKUP(M144,'ISCRITTI x giudici'!$P$17:$W$256,4,FALSE))</f>
        <v/>
      </c>
      <c r="E144" s="34" t="str">
        <f>IF(IFERROR(VLOOKUP(M144,'ISCRITTI x giudici'!$P$17:$W$256,5,FALSE),"")="","",VLOOKUP(M144,'ISCRITTI x giudici'!$P$17:$W$256,5,FALSE))</f>
        <v/>
      </c>
      <c r="F144" s="34" t="str">
        <f>IF(IFERROR(VLOOKUP(M144,'ISCRITTI x giudici'!$P$17:$W$256,6,FALSE),"")="","",VLOOKUP(M144,'ISCRITTI x giudici'!$P$17:$W$256,6,FALSE))</f>
        <v/>
      </c>
      <c r="G144" s="34" t="str">
        <f>IF(IFERROR(VLOOKUP(M144,'ISCRITTI x giudici'!$P$17:$W$256,7,FALSE),"")="","",VLOOKUP(M144,'ISCRITTI x giudici'!$P$17:$W$256,7,FALSE))</f>
        <v/>
      </c>
      <c r="H144" s="157"/>
      <c r="I144" s="138"/>
      <c r="J144" s="139" t="str">
        <f t="shared" si="6"/>
        <v/>
      </c>
      <c r="K144" s="36" t="str">
        <f t="shared" si="7"/>
        <v/>
      </c>
      <c r="M144" t="str">
        <f t="shared" si="8"/>
        <v>0</v>
      </c>
    </row>
    <row r="145" spans="1:13">
      <c r="A145" s="157">
        <v>135</v>
      </c>
      <c r="B145" s="157"/>
      <c r="C145" s="34" t="str">
        <f>IF(IFERROR(VLOOKUP(M145,'ISCRITTI x giudici'!$P$17:$W$256,3,FALSE),"")="","",VLOOKUP(M145,'ISCRITTI x giudici'!$P$17:$W$256,3,FALSE))</f>
        <v/>
      </c>
      <c r="D145" s="34" t="str">
        <f>IF(IFERROR(VLOOKUP(M145,'ISCRITTI x giudici'!$P$17:$W$256,4,FALSE),"")="","",VLOOKUP(M145,'ISCRITTI x giudici'!$P$17:$W$256,4,FALSE))</f>
        <v/>
      </c>
      <c r="E145" s="34" t="str">
        <f>IF(IFERROR(VLOOKUP(M145,'ISCRITTI x giudici'!$P$17:$W$256,5,FALSE),"")="","",VLOOKUP(M145,'ISCRITTI x giudici'!$P$17:$W$256,5,FALSE))</f>
        <v/>
      </c>
      <c r="F145" s="34" t="str">
        <f>IF(IFERROR(VLOOKUP(M145,'ISCRITTI x giudici'!$P$17:$W$256,6,FALSE),"")="","",VLOOKUP(M145,'ISCRITTI x giudici'!$P$17:$W$256,6,FALSE))</f>
        <v/>
      </c>
      <c r="G145" s="34" t="str">
        <f>IF(IFERROR(VLOOKUP(M145,'ISCRITTI x giudici'!$P$17:$W$256,7,FALSE),"")="","",VLOOKUP(M145,'ISCRITTI x giudici'!$P$17:$W$256,7,FALSE))</f>
        <v/>
      </c>
      <c r="H145" s="157"/>
      <c r="I145" s="138"/>
      <c r="J145" s="139" t="str">
        <f t="shared" si="6"/>
        <v/>
      </c>
      <c r="K145" s="36" t="str">
        <f t="shared" si="7"/>
        <v/>
      </c>
      <c r="M145" t="str">
        <f t="shared" si="8"/>
        <v>0</v>
      </c>
    </row>
    <row r="146" spans="1:13">
      <c r="A146" s="157">
        <v>136</v>
      </c>
      <c r="B146" s="157"/>
      <c r="C146" s="34" t="str">
        <f>IF(IFERROR(VLOOKUP(M146,'ISCRITTI x giudici'!$P$17:$W$256,3,FALSE),"")="","",VLOOKUP(M146,'ISCRITTI x giudici'!$P$17:$W$256,3,FALSE))</f>
        <v/>
      </c>
      <c r="D146" s="34" t="str">
        <f>IF(IFERROR(VLOOKUP(M146,'ISCRITTI x giudici'!$P$17:$W$256,4,FALSE),"")="","",VLOOKUP(M146,'ISCRITTI x giudici'!$P$17:$W$256,4,FALSE))</f>
        <v/>
      </c>
      <c r="E146" s="34" t="str">
        <f>IF(IFERROR(VLOOKUP(M146,'ISCRITTI x giudici'!$P$17:$W$256,5,FALSE),"")="","",VLOOKUP(M146,'ISCRITTI x giudici'!$P$17:$W$256,5,FALSE))</f>
        <v/>
      </c>
      <c r="F146" s="34" t="str">
        <f>IF(IFERROR(VLOOKUP(M146,'ISCRITTI x giudici'!$P$17:$W$256,6,FALSE),"")="","",VLOOKUP(M146,'ISCRITTI x giudici'!$P$17:$W$256,6,FALSE))</f>
        <v/>
      </c>
      <c r="G146" s="34" t="str">
        <f>IF(IFERROR(VLOOKUP(M146,'ISCRITTI x giudici'!$P$17:$W$256,7,FALSE),"")="","",VLOOKUP(M146,'ISCRITTI x giudici'!$P$17:$W$256,7,FALSE))</f>
        <v/>
      </c>
      <c r="H146" s="157"/>
      <c r="I146" s="138"/>
      <c r="J146" s="139" t="str">
        <f t="shared" si="6"/>
        <v/>
      </c>
      <c r="K146" s="36" t="str">
        <f t="shared" si="7"/>
        <v/>
      </c>
      <c r="M146" t="str">
        <f t="shared" si="8"/>
        <v>0</v>
      </c>
    </row>
    <row r="147" spans="1:13">
      <c r="A147" s="157">
        <v>137</v>
      </c>
      <c r="B147" s="157"/>
      <c r="C147" s="34" t="str">
        <f>IF(IFERROR(VLOOKUP(M147,'ISCRITTI x giudici'!$P$17:$W$256,3,FALSE),"")="","",VLOOKUP(M147,'ISCRITTI x giudici'!$P$17:$W$256,3,FALSE))</f>
        <v/>
      </c>
      <c r="D147" s="34" t="str">
        <f>IF(IFERROR(VLOOKUP(M147,'ISCRITTI x giudici'!$P$17:$W$256,4,FALSE),"")="","",VLOOKUP(M147,'ISCRITTI x giudici'!$P$17:$W$256,4,FALSE))</f>
        <v/>
      </c>
      <c r="E147" s="34" t="str">
        <f>IF(IFERROR(VLOOKUP(M147,'ISCRITTI x giudici'!$P$17:$W$256,5,FALSE),"")="","",VLOOKUP(M147,'ISCRITTI x giudici'!$P$17:$W$256,5,FALSE))</f>
        <v/>
      </c>
      <c r="F147" s="34" t="str">
        <f>IF(IFERROR(VLOOKUP(M147,'ISCRITTI x giudici'!$P$17:$W$256,6,FALSE),"")="","",VLOOKUP(M147,'ISCRITTI x giudici'!$P$17:$W$256,6,FALSE))</f>
        <v/>
      </c>
      <c r="G147" s="34" t="str">
        <f>IF(IFERROR(VLOOKUP(M147,'ISCRITTI x giudici'!$P$17:$W$256,7,FALSE),"")="","",VLOOKUP(M147,'ISCRITTI x giudici'!$P$17:$W$256,7,FALSE))</f>
        <v/>
      </c>
      <c r="H147" s="157"/>
      <c r="I147" s="138"/>
      <c r="J147" s="139" t="str">
        <f t="shared" si="6"/>
        <v/>
      </c>
      <c r="K147" s="36" t="str">
        <f t="shared" si="7"/>
        <v/>
      </c>
      <c r="M147" t="str">
        <f t="shared" si="8"/>
        <v>0</v>
      </c>
    </row>
    <row r="148" spans="1:13">
      <c r="A148" s="157">
        <v>138</v>
      </c>
      <c r="B148" s="157"/>
      <c r="C148" s="34" t="str">
        <f>IF(IFERROR(VLOOKUP(M148,'ISCRITTI x giudici'!$P$17:$W$256,3,FALSE),"")="","",VLOOKUP(M148,'ISCRITTI x giudici'!$P$17:$W$256,3,FALSE))</f>
        <v/>
      </c>
      <c r="D148" s="34" t="str">
        <f>IF(IFERROR(VLOOKUP(M148,'ISCRITTI x giudici'!$P$17:$W$256,4,FALSE),"")="","",VLOOKUP(M148,'ISCRITTI x giudici'!$P$17:$W$256,4,FALSE))</f>
        <v/>
      </c>
      <c r="E148" s="34" t="str">
        <f>IF(IFERROR(VLOOKUP(M148,'ISCRITTI x giudici'!$P$17:$W$256,5,FALSE),"")="","",VLOOKUP(M148,'ISCRITTI x giudici'!$P$17:$W$256,5,FALSE))</f>
        <v/>
      </c>
      <c r="F148" s="34" t="str">
        <f>IF(IFERROR(VLOOKUP(M148,'ISCRITTI x giudici'!$P$17:$W$256,6,FALSE),"")="","",VLOOKUP(M148,'ISCRITTI x giudici'!$P$17:$W$256,6,FALSE))</f>
        <v/>
      </c>
      <c r="G148" s="34" t="str">
        <f>IF(IFERROR(VLOOKUP(M148,'ISCRITTI x giudici'!$P$17:$W$256,7,FALSE),"")="","",VLOOKUP(M148,'ISCRITTI x giudici'!$P$17:$W$256,7,FALSE))</f>
        <v/>
      </c>
      <c r="H148" s="157"/>
      <c r="I148" s="138"/>
      <c r="J148" s="139" t="str">
        <f t="shared" si="6"/>
        <v/>
      </c>
      <c r="K148" s="36" t="str">
        <f t="shared" si="7"/>
        <v/>
      </c>
      <c r="M148" t="str">
        <f t="shared" si="8"/>
        <v>0</v>
      </c>
    </row>
    <row r="149" spans="1:13">
      <c r="A149" s="157">
        <v>139</v>
      </c>
      <c r="B149" s="157"/>
      <c r="C149" s="34" t="str">
        <f>IF(IFERROR(VLOOKUP(M149,'ISCRITTI x giudici'!$P$17:$W$256,3,FALSE),"")="","",VLOOKUP(M149,'ISCRITTI x giudici'!$P$17:$W$256,3,FALSE))</f>
        <v/>
      </c>
      <c r="D149" s="34" t="str">
        <f>IF(IFERROR(VLOOKUP(M149,'ISCRITTI x giudici'!$P$17:$W$256,4,FALSE),"")="","",VLOOKUP(M149,'ISCRITTI x giudici'!$P$17:$W$256,4,FALSE))</f>
        <v/>
      </c>
      <c r="E149" s="34" t="str">
        <f>IF(IFERROR(VLOOKUP(M149,'ISCRITTI x giudici'!$P$17:$W$256,5,FALSE),"")="","",VLOOKUP(M149,'ISCRITTI x giudici'!$P$17:$W$256,5,FALSE))</f>
        <v/>
      </c>
      <c r="F149" s="34" t="str">
        <f>IF(IFERROR(VLOOKUP(M149,'ISCRITTI x giudici'!$P$17:$W$256,6,FALSE),"")="","",VLOOKUP(M149,'ISCRITTI x giudici'!$P$17:$W$256,6,FALSE))</f>
        <v/>
      </c>
      <c r="G149" s="34" t="str">
        <f>IF(IFERROR(VLOOKUP(M149,'ISCRITTI x giudici'!$P$17:$W$256,7,FALSE),"")="","",VLOOKUP(M149,'ISCRITTI x giudici'!$P$17:$W$256,7,FALSE))</f>
        <v/>
      </c>
      <c r="H149" s="157"/>
      <c r="I149" s="138"/>
      <c r="J149" s="139" t="str">
        <f t="shared" si="6"/>
        <v/>
      </c>
      <c r="K149" s="36" t="str">
        <f t="shared" si="7"/>
        <v/>
      </c>
      <c r="M149" t="str">
        <f t="shared" si="8"/>
        <v>0</v>
      </c>
    </row>
    <row r="150" spans="1:13">
      <c r="A150" s="157">
        <v>140</v>
      </c>
      <c r="B150" s="157"/>
      <c r="C150" s="34" t="str">
        <f>IF(IFERROR(VLOOKUP(M150,'ISCRITTI x giudici'!$P$17:$W$256,3,FALSE),"")="","",VLOOKUP(M150,'ISCRITTI x giudici'!$P$17:$W$256,3,FALSE))</f>
        <v/>
      </c>
      <c r="D150" s="34" t="str">
        <f>IF(IFERROR(VLOOKUP(M150,'ISCRITTI x giudici'!$P$17:$W$256,4,FALSE),"")="","",VLOOKUP(M150,'ISCRITTI x giudici'!$P$17:$W$256,4,FALSE))</f>
        <v/>
      </c>
      <c r="E150" s="34" t="str">
        <f>IF(IFERROR(VLOOKUP(M150,'ISCRITTI x giudici'!$P$17:$W$256,5,FALSE),"")="","",VLOOKUP(M150,'ISCRITTI x giudici'!$P$17:$W$256,5,FALSE))</f>
        <v/>
      </c>
      <c r="F150" s="34" t="str">
        <f>IF(IFERROR(VLOOKUP(M150,'ISCRITTI x giudici'!$P$17:$W$256,6,FALSE),"")="","",VLOOKUP(M150,'ISCRITTI x giudici'!$P$17:$W$256,6,FALSE))</f>
        <v/>
      </c>
      <c r="G150" s="34" t="str">
        <f>IF(IFERROR(VLOOKUP(M150,'ISCRITTI x giudici'!$P$17:$W$256,7,FALSE),"")="","",VLOOKUP(M150,'ISCRITTI x giudici'!$P$17:$W$256,7,FALSE))</f>
        <v/>
      </c>
      <c r="H150" s="157"/>
      <c r="I150" s="138"/>
      <c r="J150" s="139" t="str">
        <f t="shared" si="6"/>
        <v/>
      </c>
      <c r="K150" s="36" t="str">
        <f t="shared" si="7"/>
        <v/>
      </c>
      <c r="M150" t="str">
        <f t="shared" si="8"/>
        <v>0</v>
      </c>
    </row>
    <row r="151" spans="1:13">
      <c r="A151" s="157">
        <v>141</v>
      </c>
      <c r="B151" s="157"/>
      <c r="C151" s="34" t="str">
        <f>IF(IFERROR(VLOOKUP(M151,'ISCRITTI x giudici'!$P$17:$W$256,3,FALSE),"")="","",VLOOKUP(M151,'ISCRITTI x giudici'!$P$17:$W$256,3,FALSE))</f>
        <v/>
      </c>
      <c r="D151" s="34" t="str">
        <f>IF(IFERROR(VLOOKUP(M151,'ISCRITTI x giudici'!$P$17:$W$256,4,FALSE),"")="","",VLOOKUP(M151,'ISCRITTI x giudici'!$P$17:$W$256,4,FALSE))</f>
        <v/>
      </c>
      <c r="E151" s="34" t="str">
        <f>IF(IFERROR(VLOOKUP(M151,'ISCRITTI x giudici'!$P$17:$W$256,5,FALSE),"")="","",VLOOKUP(M151,'ISCRITTI x giudici'!$P$17:$W$256,5,FALSE))</f>
        <v/>
      </c>
      <c r="F151" s="34" t="str">
        <f>IF(IFERROR(VLOOKUP(M151,'ISCRITTI x giudici'!$P$17:$W$256,6,FALSE),"")="","",VLOOKUP(M151,'ISCRITTI x giudici'!$P$17:$W$256,6,FALSE))</f>
        <v/>
      </c>
      <c r="G151" s="34" t="str">
        <f>IF(IFERROR(VLOOKUP(M151,'ISCRITTI x giudici'!$P$17:$W$256,7,FALSE),"")="","",VLOOKUP(M151,'ISCRITTI x giudici'!$P$17:$W$256,7,FALSE))</f>
        <v/>
      </c>
      <c r="H151" s="157"/>
      <c r="I151" s="138"/>
      <c r="J151" s="139" t="str">
        <f t="shared" si="6"/>
        <v/>
      </c>
      <c r="K151" s="36" t="str">
        <f t="shared" si="7"/>
        <v/>
      </c>
      <c r="M151" t="str">
        <f t="shared" si="8"/>
        <v>0</v>
      </c>
    </row>
    <row r="152" spans="1:13">
      <c r="A152" s="157">
        <v>142</v>
      </c>
      <c r="B152" s="157"/>
      <c r="C152" s="34" t="str">
        <f>IF(IFERROR(VLOOKUP(M152,'ISCRITTI x giudici'!$P$17:$W$256,3,FALSE),"")="","",VLOOKUP(M152,'ISCRITTI x giudici'!$P$17:$W$256,3,FALSE))</f>
        <v/>
      </c>
      <c r="D152" s="34" t="str">
        <f>IF(IFERROR(VLOOKUP(M152,'ISCRITTI x giudici'!$P$17:$W$256,4,FALSE),"")="","",VLOOKUP(M152,'ISCRITTI x giudici'!$P$17:$W$256,4,FALSE))</f>
        <v/>
      </c>
      <c r="E152" s="34" t="str">
        <f>IF(IFERROR(VLOOKUP(M152,'ISCRITTI x giudici'!$P$17:$W$256,5,FALSE),"")="","",VLOOKUP(M152,'ISCRITTI x giudici'!$P$17:$W$256,5,FALSE))</f>
        <v/>
      </c>
      <c r="F152" s="34" t="str">
        <f>IF(IFERROR(VLOOKUP(M152,'ISCRITTI x giudici'!$P$17:$W$256,6,FALSE),"")="","",VLOOKUP(M152,'ISCRITTI x giudici'!$P$17:$W$256,6,FALSE))</f>
        <v/>
      </c>
      <c r="G152" s="34" t="str">
        <f>IF(IFERROR(VLOOKUP(M152,'ISCRITTI x giudici'!$P$17:$W$256,7,FALSE),"")="","",VLOOKUP(M152,'ISCRITTI x giudici'!$P$17:$W$256,7,FALSE))</f>
        <v/>
      </c>
      <c r="H152" s="157"/>
      <c r="I152" s="138"/>
      <c r="J152" s="139" t="str">
        <f t="shared" si="6"/>
        <v/>
      </c>
      <c r="K152" s="36" t="str">
        <f t="shared" si="7"/>
        <v/>
      </c>
      <c r="M152" t="str">
        <f t="shared" si="8"/>
        <v>0</v>
      </c>
    </row>
    <row r="153" spans="1:13">
      <c r="A153" s="157">
        <v>143</v>
      </c>
      <c r="B153" s="157"/>
      <c r="C153" s="34" t="str">
        <f>IF(IFERROR(VLOOKUP(M153,'ISCRITTI x giudici'!$P$17:$W$256,3,FALSE),"")="","",VLOOKUP(M153,'ISCRITTI x giudici'!$P$17:$W$256,3,FALSE))</f>
        <v/>
      </c>
      <c r="D153" s="34" t="str">
        <f>IF(IFERROR(VLOOKUP(M153,'ISCRITTI x giudici'!$P$17:$W$256,4,FALSE),"")="","",VLOOKUP(M153,'ISCRITTI x giudici'!$P$17:$W$256,4,FALSE))</f>
        <v/>
      </c>
      <c r="E153" s="34" t="str">
        <f>IF(IFERROR(VLOOKUP(M153,'ISCRITTI x giudici'!$P$17:$W$256,5,FALSE),"")="","",VLOOKUP(M153,'ISCRITTI x giudici'!$P$17:$W$256,5,FALSE))</f>
        <v/>
      </c>
      <c r="F153" s="34" t="str">
        <f>IF(IFERROR(VLOOKUP(M153,'ISCRITTI x giudici'!$P$17:$W$256,6,FALSE),"")="","",VLOOKUP(M153,'ISCRITTI x giudici'!$P$17:$W$256,6,FALSE))</f>
        <v/>
      </c>
      <c r="G153" s="34" t="str">
        <f>IF(IFERROR(VLOOKUP(M153,'ISCRITTI x giudici'!$P$17:$W$256,7,FALSE),"")="","",VLOOKUP(M153,'ISCRITTI x giudici'!$P$17:$W$256,7,FALSE))</f>
        <v/>
      </c>
      <c r="H153" s="157"/>
      <c r="I153" s="138"/>
      <c r="J153" s="139" t="str">
        <f t="shared" si="6"/>
        <v/>
      </c>
      <c r="K153" s="36" t="str">
        <f t="shared" si="7"/>
        <v/>
      </c>
      <c r="M153" t="str">
        <f t="shared" si="8"/>
        <v>0</v>
      </c>
    </row>
    <row r="154" spans="1:13">
      <c r="A154" s="157">
        <v>144</v>
      </c>
      <c r="B154" s="157"/>
      <c r="C154" s="34" t="str">
        <f>IF(IFERROR(VLOOKUP(M154,'ISCRITTI x giudici'!$P$17:$W$256,3,FALSE),"")="","",VLOOKUP(M154,'ISCRITTI x giudici'!$P$17:$W$256,3,FALSE))</f>
        <v/>
      </c>
      <c r="D154" s="34" t="str">
        <f>IF(IFERROR(VLOOKUP(M154,'ISCRITTI x giudici'!$P$17:$W$256,4,FALSE),"")="","",VLOOKUP(M154,'ISCRITTI x giudici'!$P$17:$W$256,4,FALSE))</f>
        <v/>
      </c>
      <c r="E154" s="34" t="str">
        <f>IF(IFERROR(VLOOKUP(M154,'ISCRITTI x giudici'!$P$17:$W$256,5,FALSE),"")="","",VLOOKUP(M154,'ISCRITTI x giudici'!$P$17:$W$256,5,FALSE))</f>
        <v/>
      </c>
      <c r="F154" s="34" t="str">
        <f>IF(IFERROR(VLOOKUP(M154,'ISCRITTI x giudici'!$P$17:$W$256,6,FALSE),"")="","",VLOOKUP(M154,'ISCRITTI x giudici'!$P$17:$W$256,6,FALSE))</f>
        <v/>
      </c>
      <c r="G154" s="34" t="str">
        <f>IF(IFERROR(VLOOKUP(M154,'ISCRITTI x giudici'!$P$17:$W$256,7,FALSE),"")="","",VLOOKUP(M154,'ISCRITTI x giudici'!$P$17:$W$256,7,FALSE))</f>
        <v/>
      </c>
      <c r="H154" s="157"/>
      <c r="I154" s="138"/>
      <c r="J154" s="139" t="str">
        <f t="shared" si="6"/>
        <v/>
      </c>
      <c r="K154" s="36" t="str">
        <f t="shared" si="7"/>
        <v/>
      </c>
      <c r="M154" t="str">
        <f t="shared" si="8"/>
        <v>0</v>
      </c>
    </row>
    <row r="155" spans="1:13">
      <c r="A155" s="157">
        <v>145</v>
      </c>
      <c r="B155" s="157"/>
      <c r="C155" s="34" t="str">
        <f>IF(IFERROR(VLOOKUP(M155,'ISCRITTI x giudici'!$P$17:$W$256,3,FALSE),"")="","",VLOOKUP(M155,'ISCRITTI x giudici'!$P$17:$W$256,3,FALSE))</f>
        <v/>
      </c>
      <c r="D155" s="34" t="str">
        <f>IF(IFERROR(VLOOKUP(M155,'ISCRITTI x giudici'!$P$17:$W$256,4,FALSE),"")="","",VLOOKUP(M155,'ISCRITTI x giudici'!$P$17:$W$256,4,FALSE))</f>
        <v/>
      </c>
      <c r="E155" s="34" t="str">
        <f>IF(IFERROR(VLOOKUP(M155,'ISCRITTI x giudici'!$P$17:$W$256,5,FALSE),"")="","",VLOOKUP(M155,'ISCRITTI x giudici'!$P$17:$W$256,5,FALSE))</f>
        <v/>
      </c>
      <c r="F155" s="34" t="str">
        <f>IF(IFERROR(VLOOKUP(M155,'ISCRITTI x giudici'!$P$17:$W$256,6,FALSE),"")="","",VLOOKUP(M155,'ISCRITTI x giudici'!$P$17:$W$256,6,FALSE))</f>
        <v/>
      </c>
      <c r="G155" s="34" t="str">
        <f>IF(IFERROR(VLOOKUP(M155,'ISCRITTI x giudici'!$P$17:$W$256,7,FALSE),"")="","",VLOOKUP(M155,'ISCRITTI x giudici'!$P$17:$W$256,7,FALSE))</f>
        <v/>
      </c>
      <c r="H155" s="157"/>
      <c r="I155" s="138"/>
      <c r="J155" s="139" t="str">
        <f t="shared" si="6"/>
        <v/>
      </c>
      <c r="K155" s="36" t="str">
        <f t="shared" si="7"/>
        <v/>
      </c>
      <c r="M155" t="str">
        <f t="shared" si="8"/>
        <v>0</v>
      </c>
    </row>
    <row r="156" spans="1:13">
      <c r="A156" s="157">
        <v>146</v>
      </c>
      <c r="B156" s="157"/>
      <c r="C156" s="34" t="str">
        <f>IF(IFERROR(VLOOKUP(M156,'ISCRITTI x giudici'!$P$17:$W$256,3,FALSE),"")="","",VLOOKUP(M156,'ISCRITTI x giudici'!$P$17:$W$256,3,FALSE))</f>
        <v/>
      </c>
      <c r="D156" s="34" t="str">
        <f>IF(IFERROR(VLOOKUP(M156,'ISCRITTI x giudici'!$P$17:$W$256,4,FALSE),"")="","",VLOOKUP(M156,'ISCRITTI x giudici'!$P$17:$W$256,4,FALSE))</f>
        <v/>
      </c>
      <c r="E156" s="34" t="str">
        <f>IF(IFERROR(VLOOKUP(M156,'ISCRITTI x giudici'!$P$17:$W$256,5,FALSE),"")="","",VLOOKUP(M156,'ISCRITTI x giudici'!$P$17:$W$256,5,FALSE))</f>
        <v/>
      </c>
      <c r="F156" s="34" t="str">
        <f>IF(IFERROR(VLOOKUP(M156,'ISCRITTI x giudici'!$P$17:$W$256,6,FALSE),"")="","",VLOOKUP(M156,'ISCRITTI x giudici'!$P$17:$W$256,6,FALSE))</f>
        <v/>
      </c>
      <c r="G156" s="34" t="str">
        <f>IF(IFERROR(VLOOKUP(M156,'ISCRITTI x giudici'!$P$17:$W$256,7,FALSE),"")="","",VLOOKUP(M156,'ISCRITTI x giudici'!$P$17:$W$256,7,FALSE))</f>
        <v/>
      </c>
      <c r="H156" s="157"/>
      <c r="I156" s="138"/>
      <c r="J156" s="139" t="str">
        <f t="shared" si="6"/>
        <v/>
      </c>
      <c r="K156" s="36" t="str">
        <f t="shared" si="7"/>
        <v/>
      </c>
      <c r="M156" t="str">
        <f t="shared" si="8"/>
        <v>0</v>
      </c>
    </row>
    <row r="157" spans="1:13">
      <c r="A157" s="157">
        <v>147</v>
      </c>
      <c r="B157" s="157"/>
      <c r="C157" s="34" t="str">
        <f>IF(IFERROR(VLOOKUP(M157,'ISCRITTI x giudici'!$P$17:$W$256,3,FALSE),"")="","",VLOOKUP(M157,'ISCRITTI x giudici'!$P$17:$W$256,3,FALSE))</f>
        <v/>
      </c>
      <c r="D157" s="34" t="str">
        <f>IF(IFERROR(VLOOKUP(M157,'ISCRITTI x giudici'!$P$17:$W$256,4,FALSE),"")="","",VLOOKUP(M157,'ISCRITTI x giudici'!$P$17:$W$256,4,FALSE))</f>
        <v/>
      </c>
      <c r="E157" s="34" t="str">
        <f>IF(IFERROR(VLOOKUP(M157,'ISCRITTI x giudici'!$P$17:$W$256,5,FALSE),"")="","",VLOOKUP(M157,'ISCRITTI x giudici'!$P$17:$W$256,5,FALSE))</f>
        <v/>
      </c>
      <c r="F157" s="34" t="str">
        <f>IF(IFERROR(VLOOKUP(M157,'ISCRITTI x giudici'!$P$17:$W$256,6,FALSE),"")="","",VLOOKUP(M157,'ISCRITTI x giudici'!$P$17:$W$256,6,FALSE))</f>
        <v/>
      </c>
      <c r="G157" s="34" t="str">
        <f>IF(IFERROR(VLOOKUP(M157,'ISCRITTI x giudici'!$P$17:$W$256,7,FALSE),"")="","",VLOOKUP(M157,'ISCRITTI x giudici'!$P$17:$W$256,7,FALSE))</f>
        <v/>
      </c>
      <c r="H157" s="157"/>
      <c r="I157" s="138"/>
      <c r="J157" s="139" t="str">
        <f t="shared" si="6"/>
        <v/>
      </c>
      <c r="K157" s="36" t="str">
        <f t="shared" si="7"/>
        <v/>
      </c>
      <c r="M157" t="str">
        <f t="shared" si="8"/>
        <v>0</v>
      </c>
    </row>
    <row r="158" spans="1:13">
      <c r="A158" s="157">
        <v>148</v>
      </c>
      <c r="B158" s="157"/>
      <c r="C158" s="34" t="str">
        <f>IF(IFERROR(VLOOKUP(M158,'ISCRITTI x giudici'!$P$17:$W$256,3,FALSE),"")="","",VLOOKUP(M158,'ISCRITTI x giudici'!$P$17:$W$256,3,FALSE))</f>
        <v/>
      </c>
      <c r="D158" s="34" t="str">
        <f>IF(IFERROR(VLOOKUP(M158,'ISCRITTI x giudici'!$P$17:$W$256,4,FALSE),"")="","",VLOOKUP(M158,'ISCRITTI x giudici'!$P$17:$W$256,4,FALSE))</f>
        <v/>
      </c>
      <c r="E158" s="34" t="str">
        <f>IF(IFERROR(VLOOKUP(M158,'ISCRITTI x giudici'!$P$17:$W$256,5,FALSE),"")="","",VLOOKUP(M158,'ISCRITTI x giudici'!$P$17:$W$256,5,FALSE))</f>
        <v/>
      </c>
      <c r="F158" s="34" t="str">
        <f>IF(IFERROR(VLOOKUP(M158,'ISCRITTI x giudici'!$P$17:$W$256,6,FALSE),"")="","",VLOOKUP(M158,'ISCRITTI x giudici'!$P$17:$W$256,6,FALSE))</f>
        <v/>
      </c>
      <c r="G158" s="34" t="str">
        <f>IF(IFERROR(VLOOKUP(M158,'ISCRITTI x giudici'!$P$17:$W$256,7,FALSE),"")="","",VLOOKUP(M158,'ISCRITTI x giudici'!$P$17:$W$256,7,FALSE))</f>
        <v/>
      </c>
      <c r="H158" s="157"/>
      <c r="I158" s="138"/>
      <c r="J158" s="139" t="str">
        <f t="shared" si="6"/>
        <v/>
      </c>
      <c r="K158" s="36" t="str">
        <f t="shared" si="7"/>
        <v/>
      </c>
      <c r="M158" t="str">
        <f t="shared" si="8"/>
        <v>0</v>
      </c>
    </row>
    <row r="159" spans="1:13">
      <c r="A159" s="157">
        <v>149</v>
      </c>
      <c r="B159" s="157"/>
      <c r="C159" s="34" t="str">
        <f>IF(IFERROR(VLOOKUP(M159,'ISCRITTI x giudici'!$P$17:$W$256,3,FALSE),"")="","",VLOOKUP(M159,'ISCRITTI x giudici'!$P$17:$W$256,3,FALSE))</f>
        <v/>
      </c>
      <c r="D159" s="34" t="str">
        <f>IF(IFERROR(VLOOKUP(M159,'ISCRITTI x giudici'!$P$17:$W$256,4,FALSE),"")="","",VLOOKUP(M159,'ISCRITTI x giudici'!$P$17:$W$256,4,FALSE))</f>
        <v/>
      </c>
      <c r="E159" s="34" t="str">
        <f>IF(IFERROR(VLOOKUP(M159,'ISCRITTI x giudici'!$P$17:$W$256,5,FALSE),"")="","",VLOOKUP(M159,'ISCRITTI x giudici'!$P$17:$W$256,5,FALSE))</f>
        <v/>
      </c>
      <c r="F159" s="34" t="str">
        <f>IF(IFERROR(VLOOKUP(M159,'ISCRITTI x giudici'!$P$17:$W$256,6,FALSE),"")="","",VLOOKUP(M159,'ISCRITTI x giudici'!$P$17:$W$256,6,FALSE))</f>
        <v/>
      </c>
      <c r="G159" s="34" t="str">
        <f>IF(IFERROR(VLOOKUP(M159,'ISCRITTI x giudici'!$P$17:$W$256,7,FALSE),"")="","",VLOOKUP(M159,'ISCRITTI x giudici'!$P$17:$W$256,7,FALSE))</f>
        <v/>
      </c>
      <c r="H159" s="157"/>
      <c r="I159" s="138"/>
      <c r="J159" s="139" t="str">
        <f t="shared" si="6"/>
        <v/>
      </c>
      <c r="K159" s="36" t="str">
        <f t="shared" si="7"/>
        <v/>
      </c>
      <c r="M159" t="str">
        <f t="shared" si="8"/>
        <v>0</v>
      </c>
    </row>
    <row r="160" spans="1:13">
      <c r="A160" s="157">
        <v>150</v>
      </c>
      <c r="B160" s="157"/>
      <c r="C160" s="34" t="str">
        <f>IF(IFERROR(VLOOKUP(M160,'ISCRITTI x giudici'!$P$17:$W$256,3,FALSE),"")="","",VLOOKUP(M160,'ISCRITTI x giudici'!$P$17:$W$256,3,FALSE))</f>
        <v/>
      </c>
      <c r="D160" s="34" t="str">
        <f>IF(IFERROR(VLOOKUP(M160,'ISCRITTI x giudici'!$P$17:$W$256,4,FALSE),"")="","",VLOOKUP(M160,'ISCRITTI x giudici'!$P$17:$W$256,4,FALSE))</f>
        <v/>
      </c>
      <c r="E160" s="34" t="str">
        <f>IF(IFERROR(VLOOKUP(M160,'ISCRITTI x giudici'!$P$17:$W$256,5,FALSE),"")="","",VLOOKUP(M160,'ISCRITTI x giudici'!$P$17:$W$256,5,FALSE))</f>
        <v/>
      </c>
      <c r="F160" s="34" t="str">
        <f>IF(IFERROR(VLOOKUP(M160,'ISCRITTI x giudici'!$P$17:$W$256,6,FALSE),"")="","",VLOOKUP(M160,'ISCRITTI x giudici'!$P$17:$W$256,6,FALSE))</f>
        <v/>
      </c>
      <c r="G160" s="34" t="str">
        <f>IF(IFERROR(VLOOKUP(M160,'ISCRITTI x giudici'!$P$17:$W$256,7,FALSE),"")="","",VLOOKUP(M160,'ISCRITTI x giudici'!$P$17:$W$256,7,FALSE))</f>
        <v/>
      </c>
      <c r="H160" s="157"/>
      <c r="I160" s="138"/>
      <c r="J160" s="139" t="str">
        <f t="shared" si="6"/>
        <v/>
      </c>
      <c r="K160" s="36" t="str">
        <f t="shared" si="7"/>
        <v/>
      </c>
      <c r="M160" t="str">
        <f t="shared" si="8"/>
        <v>0</v>
      </c>
    </row>
    <row r="161" spans="1:13">
      <c r="A161" s="157">
        <v>151</v>
      </c>
      <c r="B161" s="157"/>
      <c r="C161" s="34" t="str">
        <f>IF(IFERROR(VLOOKUP(M161,'ISCRITTI x giudici'!$P$17:$W$256,3,FALSE),"")="","",VLOOKUP(M161,'ISCRITTI x giudici'!$P$17:$W$256,3,FALSE))</f>
        <v/>
      </c>
      <c r="D161" s="34" t="str">
        <f>IF(IFERROR(VLOOKUP(M161,'ISCRITTI x giudici'!$P$17:$W$256,4,FALSE),"")="","",VLOOKUP(M161,'ISCRITTI x giudici'!$P$17:$W$256,4,FALSE))</f>
        <v/>
      </c>
      <c r="E161" s="34" t="str">
        <f>IF(IFERROR(VLOOKUP(M161,'ISCRITTI x giudici'!$P$17:$W$256,5,FALSE),"")="","",VLOOKUP(M161,'ISCRITTI x giudici'!$P$17:$W$256,5,FALSE))</f>
        <v/>
      </c>
      <c r="F161" s="34" t="str">
        <f>IF(IFERROR(VLOOKUP(M161,'ISCRITTI x giudici'!$P$17:$W$256,6,FALSE),"")="","",VLOOKUP(M161,'ISCRITTI x giudici'!$P$17:$W$256,6,FALSE))</f>
        <v/>
      </c>
      <c r="G161" s="34" t="str">
        <f>IF(IFERROR(VLOOKUP(M161,'ISCRITTI x giudici'!$P$17:$W$256,7,FALSE),"")="","",VLOOKUP(M161,'ISCRITTI x giudici'!$P$17:$W$256,7,FALSE))</f>
        <v/>
      </c>
      <c r="H161" s="157"/>
      <c r="I161" s="138"/>
      <c r="J161" s="139" t="str">
        <f t="shared" si="6"/>
        <v/>
      </c>
      <c r="K161" s="36" t="str">
        <f t="shared" si="7"/>
        <v/>
      </c>
      <c r="M161" t="str">
        <f t="shared" si="8"/>
        <v>0</v>
      </c>
    </row>
    <row r="162" spans="1:13">
      <c r="A162" s="157">
        <v>152</v>
      </c>
      <c r="B162" s="157"/>
      <c r="C162" s="34" t="str">
        <f>IF(IFERROR(VLOOKUP(M162,'ISCRITTI x giudici'!$P$17:$W$256,3,FALSE),"")="","",VLOOKUP(M162,'ISCRITTI x giudici'!$P$17:$W$256,3,FALSE))</f>
        <v/>
      </c>
      <c r="D162" s="34" t="str">
        <f>IF(IFERROR(VLOOKUP(M162,'ISCRITTI x giudici'!$P$17:$W$256,4,FALSE),"")="","",VLOOKUP(M162,'ISCRITTI x giudici'!$P$17:$W$256,4,FALSE))</f>
        <v/>
      </c>
      <c r="E162" s="34" t="str">
        <f>IF(IFERROR(VLOOKUP(M162,'ISCRITTI x giudici'!$P$17:$W$256,5,FALSE),"")="","",VLOOKUP(M162,'ISCRITTI x giudici'!$P$17:$W$256,5,FALSE))</f>
        <v/>
      </c>
      <c r="F162" s="34" t="str">
        <f>IF(IFERROR(VLOOKUP(M162,'ISCRITTI x giudici'!$P$17:$W$256,6,FALSE),"")="","",VLOOKUP(M162,'ISCRITTI x giudici'!$P$17:$W$256,6,FALSE))</f>
        <v/>
      </c>
      <c r="G162" s="34" t="str">
        <f>IF(IFERROR(VLOOKUP(M162,'ISCRITTI x giudici'!$P$17:$W$256,7,FALSE),"")="","",VLOOKUP(M162,'ISCRITTI x giudici'!$P$17:$W$256,7,FALSE))</f>
        <v/>
      </c>
      <c r="H162" s="157"/>
      <c r="I162" s="138"/>
      <c r="J162" s="139" t="str">
        <f t="shared" si="6"/>
        <v/>
      </c>
      <c r="K162" s="36" t="str">
        <f t="shared" si="7"/>
        <v/>
      </c>
      <c r="M162" t="str">
        <f t="shared" si="8"/>
        <v>0</v>
      </c>
    </row>
    <row r="163" spans="1:13">
      <c r="A163" s="157">
        <v>153</v>
      </c>
      <c r="B163" s="157"/>
      <c r="C163" s="34" t="str">
        <f>IF(IFERROR(VLOOKUP(M163,'ISCRITTI x giudici'!$P$17:$W$256,3,FALSE),"")="","",VLOOKUP(M163,'ISCRITTI x giudici'!$P$17:$W$256,3,FALSE))</f>
        <v/>
      </c>
      <c r="D163" s="34" t="str">
        <f>IF(IFERROR(VLOOKUP(M163,'ISCRITTI x giudici'!$P$17:$W$256,4,FALSE),"")="","",VLOOKUP(M163,'ISCRITTI x giudici'!$P$17:$W$256,4,FALSE))</f>
        <v/>
      </c>
      <c r="E163" s="34" t="str">
        <f>IF(IFERROR(VLOOKUP(M163,'ISCRITTI x giudici'!$P$17:$W$256,5,FALSE),"")="","",VLOOKUP(M163,'ISCRITTI x giudici'!$P$17:$W$256,5,FALSE))</f>
        <v/>
      </c>
      <c r="F163" s="34" t="str">
        <f>IF(IFERROR(VLOOKUP(M163,'ISCRITTI x giudici'!$P$17:$W$256,6,FALSE),"")="","",VLOOKUP(M163,'ISCRITTI x giudici'!$P$17:$W$256,6,FALSE))</f>
        <v/>
      </c>
      <c r="G163" s="34" t="str">
        <f>IF(IFERROR(VLOOKUP(M163,'ISCRITTI x giudici'!$P$17:$W$256,7,FALSE),"")="","",VLOOKUP(M163,'ISCRITTI x giudici'!$P$17:$W$256,7,FALSE))</f>
        <v/>
      </c>
      <c r="H163" s="157"/>
      <c r="I163" s="138"/>
      <c r="J163" s="139" t="str">
        <f t="shared" si="6"/>
        <v/>
      </c>
      <c r="K163" s="36" t="str">
        <f t="shared" si="7"/>
        <v/>
      </c>
      <c r="M163" t="str">
        <f t="shared" si="8"/>
        <v>0</v>
      </c>
    </row>
    <row r="164" spans="1:13">
      <c r="A164" s="157">
        <v>154</v>
      </c>
      <c r="B164" s="157"/>
      <c r="C164" s="34" t="str">
        <f>IF(IFERROR(VLOOKUP(M164,'ISCRITTI x giudici'!$P$17:$W$256,3,FALSE),"")="","",VLOOKUP(M164,'ISCRITTI x giudici'!$P$17:$W$256,3,FALSE))</f>
        <v/>
      </c>
      <c r="D164" s="34" t="str">
        <f>IF(IFERROR(VLOOKUP(M164,'ISCRITTI x giudici'!$P$17:$W$256,4,FALSE),"")="","",VLOOKUP(M164,'ISCRITTI x giudici'!$P$17:$W$256,4,FALSE))</f>
        <v/>
      </c>
      <c r="E164" s="34" t="str">
        <f>IF(IFERROR(VLOOKUP(M164,'ISCRITTI x giudici'!$P$17:$W$256,5,FALSE),"")="","",VLOOKUP(M164,'ISCRITTI x giudici'!$P$17:$W$256,5,FALSE))</f>
        <v/>
      </c>
      <c r="F164" s="34" t="str">
        <f>IF(IFERROR(VLOOKUP(M164,'ISCRITTI x giudici'!$P$17:$W$256,6,FALSE),"")="","",VLOOKUP(M164,'ISCRITTI x giudici'!$P$17:$W$256,6,FALSE))</f>
        <v/>
      </c>
      <c r="G164" s="34" t="str">
        <f>IF(IFERROR(VLOOKUP(M164,'ISCRITTI x giudici'!$P$17:$W$256,7,FALSE),"")="","",VLOOKUP(M164,'ISCRITTI x giudici'!$P$17:$W$256,7,FALSE))</f>
        <v/>
      </c>
      <c r="H164" s="157"/>
      <c r="I164" s="138"/>
      <c r="J164" s="139" t="str">
        <f t="shared" si="6"/>
        <v/>
      </c>
      <c r="K164" s="36" t="str">
        <f t="shared" si="7"/>
        <v/>
      </c>
      <c r="M164" t="str">
        <f t="shared" si="8"/>
        <v>0</v>
      </c>
    </row>
    <row r="165" spans="1:13">
      <c r="A165" s="157">
        <v>155</v>
      </c>
      <c r="B165" s="157"/>
      <c r="C165" s="34" t="str">
        <f>IF(IFERROR(VLOOKUP(M165,'ISCRITTI x giudici'!$P$17:$W$256,3,FALSE),"")="","",VLOOKUP(M165,'ISCRITTI x giudici'!$P$17:$W$256,3,FALSE))</f>
        <v/>
      </c>
      <c r="D165" s="34" t="str">
        <f>IF(IFERROR(VLOOKUP(M165,'ISCRITTI x giudici'!$P$17:$W$256,4,FALSE),"")="","",VLOOKUP(M165,'ISCRITTI x giudici'!$P$17:$W$256,4,FALSE))</f>
        <v/>
      </c>
      <c r="E165" s="34" t="str">
        <f>IF(IFERROR(VLOOKUP(M165,'ISCRITTI x giudici'!$P$17:$W$256,5,FALSE),"")="","",VLOOKUP(M165,'ISCRITTI x giudici'!$P$17:$W$256,5,FALSE))</f>
        <v/>
      </c>
      <c r="F165" s="34" t="str">
        <f>IF(IFERROR(VLOOKUP(M165,'ISCRITTI x giudici'!$P$17:$W$256,6,FALSE),"")="","",VLOOKUP(M165,'ISCRITTI x giudici'!$P$17:$W$256,6,FALSE))</f>
        <v/>
      </c>
      <c r="G165" s="34" t="str">
        <f>IF(IFERROR(VLOOKUP(M165,'ISCRITTI x giudici'!$P$17:$W$256,7,FALSE),"")="","",VLOOKUP(M165,'ISCRITTI x giudici'!$P$17:$W$256,7,FALSE))</f>
        <v/>
      </c>
      <c r="H165" s="157"/>
      <c r="I165" s="138"/>
      <c r="J165" s="139" t="str">
        <f t="shared" si="6"/>
        <v/>
      </c>
      <c r="K165" s="36" t="str">
        <f t="shared" si="7"/>
        <v/>
      </c>
      <c r="M165" t="str">
        <f t="shared" si="8"/>
        <v>0</v>
      </c>
    </row>
    <row r="166" spans="1:13">
      <c r="A166" s="157">
        <v>156</v>
      </c>
      <c r="B166" s="157"/>
      <c r="C166" s="34" t="str">
        <f>IF(IFERROR(VLOOKUP(M166,'ISCRITTI x giudici'!$P$17:$W$256,3,FALSE),"")="","",VLOOKUP(M166,'ISCRITTI x giudici'!$P$17:$W$256,3,FALSE))</f>
        <v/>
      </c>
      <c r="D166" s="34" t="str">
        <f>IF(IFERROR(VLOOKUP(M166,'ISCRITTI x giudici'!$P$17:$W$256,4,FALSE),"")="","",VLOOKUP(M166,'ISCRITTI x giudici'!$P$17:$W$256,4,FALSE))</f>
        <v/>
      </c>
      <c r="E166" s="34" t="str">
        <f>IF(IFERROR(VLOOKUP(M166,'ISCRITTI x giudici'!$P$17:$W$256,5,FALSE),"")="","",VLOOKUP(M166,'ISCRITTI x giudici'!$P$17:$W$256,5,FALSE))</f>
        <v/>
      </c>
      <c r="F166" s="34" t="str">
        <f>IF(IFERROR(VLOOKUP(M166,'ISCRITTI x giudici'!$P$17:$W$256,6,FALSE),"")="","",VLOOKUP(M166,'ISCRITTI x giudici'!$P$17:$W$256,6,FALSE))</f>
        <v/>
      </c>
      <c r="G166" s="34" t="str">
        <f>IF(IFERROR(VLOOKUP(M166,'ISCRITTI x giudici'!$P$17:$W$256,7,FALSE),"")="","",VLOOKUP(M166,'ISCRITTI x giudici'!$P$17:$W$256,7,FALSE))</f>
        <v/>
      </c>
      <c r="H166" s="157"/>
      <c r="I166" s="138"/>
      <c r="J166" s="139" t="str">
        <f t="shared" si="6"/>
        <v/>
      </c>
      <c r="K166" s="36" t="str">
        <f t="shared" si="7"/>
        <v/>
      </c>
      <c r="M166" t="str">
        <f t="shared" si="8"/>
        <v>0</v>
      </c>
    </row>
    <row r="167" spans="1:13">
      <c r="A167" s="157">
        <v>157</v>
      </c>
      <c r="B167" s="157"/>
      <c r="C167" s="34" t="str">
        <f>IF(IFERROR(VLOOKUP(M167,'ISCRITTI x giudici'!$P$17:$W$256,3,FALSE),"")="","",VLOOKUP(M167,'ISCRITTI x giudici'!$P$17:$W$256,3,FALSE))</f>
        <v/>
      </c>
      <c r="D167" s="34" t="str">
        <f>IF(IFERROR(VLOOKUP(M167,'ISCRITTI x giudici'!$P$17:$W$256,4,FALSE),"")="","",VLOOKUP(M167,'ISCRITTI x giudici'!$P$17:$W$256,4,FALSE))</f>
        <v/>
      </c>
      <c r="E167" s="34" t="str">
        <f>IF(IFERROR(VLOOKUP(M167,'ISCRITTI x giudici'!$P$17:$W$256,5,FALSE),"")="","",VLOOKUP(M167,'ISCRITTI x giudici'!$P$17:$W$256,5,FALSE))</f>
        <v/>
      </c>
      <c r="F167" s="34" t="str">
        <f>IF(IFERROR(VLOOKUP(M167,'ISCRITTI x giudici'!$P$17:$W$256,6,FALSE),"")="","",VLOOKUP(M167,'ISCRITTI x giudici'!$P$17:$W$256,6,FALSE))</f>
        <v/>
      </c>
      <c r="G167" s="34" t="str">
        <f>IF(IFERROR(VLOOKUP(M167,'ISCRITTI x giudici'!$P$17:$W$256,7,FALSE),"")="","",VLOOKUP(M167,'ISCRITTI x giudici'!$P$17:$W$256,7,FALSE))</f>
        <v/>
      </c>
      <c r="H167" s="157"/>
      <c r="I167" s="138"/>
      <c r="J167" s="139" t="str">
        <f t="shared" si="6"/>
        <v/>
      </c>
      <c r="K167" s="36" t="str">
        <f t="shared" si="7"/>
        <v/>
      </c>
      <c r="M167" t="str">
        <f t="shared" si="8"/>
        <v>0</v>
      </c>
    </row>
    <row r="168" spans="1:13">
      <c r="A168" s="157">
        <v>158</v>
      </c>
      <c r="B168" s="157"/>
      <c r="C168" s="34" t="str">
        <f>IF(IFERROR(VLOOKUP(M168,'ISCRITTI x giudici'!$P$17:$W$256,3,FALSE),"")="","",VLOOKUP(M168,'ISCRITTI x giudici'!$P$17:$W$256,3,FALSE))</f>
        <v/>
      </c>
      <c r="D168" s="34" t="str">
        <f>IF(IFERROR(VLOOKUP(M168,'ISCRITTI x giudici'!$P$17:$W$256,4,FALSE),"")="","",VLOOKUP(M168,'ISCRITTI x giudici'!$P$17:$W$256,4,FALSE))</f>
        <v/>
      </c>
      <c r="E168" s="34" t="str">
        <f>IF(IFERROR(VLOOKUP(M168,'ISCRITTI x giudici'!$P$17:$W$256,5,FALSE),"")="","",VLOOKUP(M168,'ISCRITTI x giudici'!$P$17:$W$256,5,FALSE))</f>
        <v/>
      </c>
      <c r="F168" s="34" t="str">
        <f>IF(IFERROR(VLOOKUP(M168,'ISCRITTI x giudici'!$P$17:$W$256,6,FALSE),"")="","",VLOOKUP(M168,'ISCRITTI x giudici'!$P$17:$W$256,6,FALSE))</f>
        <v/>
      </c>
      <c r="G168" s="34" t="str">
        <f>IF(IFERROR(VLOOKUP(M168,'ISCRITTI x giudici'!$P$17:$W$256,7,FALSE),"")="","",VLOOKUP(M168,'ISCRITTI x giudici'!$P$17:$W$256,7,FALSE))</f>
        <v/>
      </c>
      <c r="H168" s="157"/>
      <c r="I168" s="138"/>
      <c r="J168" s="139" t="str">
        <f t="shared" si="6"/>
        <v/>
      </c>
      <c r="K168" s="36" t="str">
        <f t="shared" si="7"/>
        <v/>
      </c>
      <c r="M168" t="str">
        <f t="shared" si="8"/>
        <v>0</v>
      </c>
    </row>
    <row r="169" spans="1:13">
      <c r="A169" s="157">
        <v>159</v>
      </c>
      <c r="B169" s="157"/>
      <c r="C169" s="34" t="str">
        <f>IF(IFERROR(VLOOKUP(M169,'ISCRITTI x giudici'!$P$17:$W$256,3,FALSE),"")="","",VLOOKUP(M169,'ISCRITTI x giudici'!$P$17:$W$256,3,FALSE))</f>
        <v/>
      </c>
      <c r="D169" s="34" t="str">
        <f>IF(IFERROR(VLOOKUP(M169,'ISCRITTI x giudici'!$P$17:$W$256,4,FALSE),"")="","",VLOOKUP(M169,'ISCRITTI x giudici'!$P$17:$W$256,4,FALSE))</f>
        <v/>
      </c>
      <c r="E169" s="34" t="str">
        <f>IF(IFERROR(VLOOKUP(M169,'ISCRITTI x giudici'!$P$17:$W$256,5,FALSE),"")="","",VLOOKUP(M169,'ISCRITTI x giudici'!$P$17:$W$256,5,FALSE))</f>
        <v/>
      </c>
      <c r="F169" s="34" t="str">
        <f>IF(IFERROR(VLOOKUP(M169,'ISCRITTI x giudici'!$P$17:$W$256,6,FALSE),"")="","",VLOOKUP(M169,'ISCRITTI x giudici'!$P$17:$W$256,6,FALSE))</f>
        <v/>
      </c>
      <c r="G169" s="34" t="str">
        <f>IF(IFERROR(VLOOKUP(M169,'ISCRITTI x giudici'!$P$17:$W$256,7,FALSE),"")="","",VLOOKUP(M169,'ISCRITTI x giudici'!$P$17:$W$256,7,FALSE))</f>
        <v/>
      </c>
      <c r="H169" s="157"/>
      <c r="I169" s="138"/>
      <c r="J169" s="139" t="str">
        <f t="shared" si="6"/>
        <v/>
      </c>
      <c r="K169" s="36" t="str">
        <f t="shared" si="7"/>
        <v/>
      </c>
      <c r="M169" t="str">
        <f t="shared" si="8"/>
        <v>0</v>
      </c>
    </row>
    <row r="170" spans="1:13">
      <c r="A170" s="157">
        <v>160</v>
      </c>
      <c r="B170" s="157"/>
      <c r="C170" s="34" t="str">
        <f>IF(IFERROR(VLOOKUP(M170,'ISCRITTI x giudici'!$P$17:$W$256,3,FALSE),"")="","",VLOOKUP(M170,'ISCRITTI x giudici'!$P$17:$W$256,3,FALSE))</f>
        <v/>
      </c>
      <c r="D170" s="34" t="str">
        <f>IF(IFERROR(VLOOKUP(M170,'ISCRITTI x giudici'!$P$17:$W$256,4,FALSE),"")="","",VLOOKUP(M170,'ISCRITTI x giudici'!$P$17:$W$256,4,FALSE))</f>
        <v/>
      </c>
      <c r="E170" s="34" t="str">
        <f>IF(IFERROR(VLOOKUP(M170,'ISCRITTI x giudici'!$P$17:$W$256,5,FALSE),"")="","",VLOOKUP(M170,'ISCRITTI x giudici'!$P$17:$W$256,5,FALSE))</f>
        <v/>
      </c>
      <c r="F170" s="34" t="str">
        <f>IF(IFERROR(VLOOKUP(M170,'ISCRITTI x giudici'!$P$17:$W$256,6,FALSE),"")="","",VLOOKUP(M170,'ISCRITTI x giudici'!$P$17:$W$256,6,FALSE))</f>
        <v/>
      </c>
      <c r="G170" s="34" t="str">
        <f>IF(IFERROR(VLOOKUP(M170,'ISCRITTI x giudici'!$P$17:$W$256,7,FALSE),"")="","",VLOOKUP(M170,'ISCRITTI x giudici'!$P$17:$W$256,7,FALSE))</f>
        <v/>
      </c>
      <c r="H170" s="157"/>
      <c r="I170" s="138"/>
      <c r="J170" s="139" t="str">
        <f t="shared" si="6"/>
        <v/>
      </c>
      <c r="K170" s="36" t="str">
        <f t="shared" si="7"/>
        <v/>
      </c>
      <c r="M170" t="str">
        <f t="shared" si="8"/>
        <v>0</v>
      </c>
    </row>
    <row r="171" spans="1:13">
      <c r="A171" s="157">
        <v>161</v>
      </c>
      <c r="B171" s="157"/>
      <c r="C171" s="34" t="str">
        <f>IF(IFERROR(VLOOKUP(M171,'ISCRITTI x giudici'!$P$17:$W$256,3,FALSE),"")="","",VLOOKUP(M171,'ISCRITTI x giudici'!$P$17:$W$256,3,FALSE))</f>
        <v/>
      </c>
      <c r="D171" s="34" t="str">
        <f>IF(IFERROR(VLOOKUP(M171,'ISCRITTI x giudici'!$P$17:$W$256,4,FALSE),"")="","",VLOOKUP(M171,'ISCRITTI x giudici'!$P$17:$W$256,4,FALSE))</f>
        <v/>
      </c>
      <c r="E171" s="34" t="str">
        <f>IF(IFERROR(VLOOKUP(M171,'ISCRITTI x giudici'!$P$17:$W$256,5,FALSE),"")="","",VLOOKUP(M171,'ISCRITTI x giudici'!$P$17:$W$256,5,FALSE))</f>
        <v/>
      </c>
      <c r="F171" s="34" t="str">
        <f>IF(IFERROR(VLOOKUP(M171,'ISCRITTI x giudici'!$P$17:$W$256,6,FALSE),"")="","",VLOOKUP(M171,'ISCRITTI x giudici'!$P$17:$W$256,6,FALSE))</f>
        <v/>
      </c>
      <c r="G171" s="34" t="str">
        <f>IF(IFERROR(VLOOKUP(M171,'ISCRITTI x giudici'!$P$17:$W$256,7,FALSE),"")="","",VLOOKUP(M171,'ISCRITTI x giudici'!$P$17:$W$256,7,FALSE))</f>
        <v/>
      </c>
      <c r="H171" s="157"/>
      <c r="I171" s="138"/>
      <c r="J171" s="139" t="str">
        <f t="shared" si="6"/>
        <v/>
      </c>
      <c r="K171" s="36" t="str">
        <f t="shared" si="7"/>
        <v/>
      </c>
      <c r="M171" t="str">
        <f t="shared" si="8"/>
        <v>0</v>
      </c>
    </row>
    <row r="172" spans="1:13">
      <c r="A172" s="157">
        <v>162</v>
      </c>
      <c r="B172" s="157"/>
      <c r="C172" s="34" t="str">
        <f>IF(IFERROR(VLOOKUP(M172,'ISCRITTI x giudici'!$P$17:$W$256,3,FALSE),"")="","",VLOOKUP(M172,'ISCRITTI x giudici'!$P$17:$W$256,3,FALSE))</f>
        <v/>
      </c>
      <c r="D172" s="34" t="str">
        <f>IF(IFERROR(VLOOKUP(M172,'ISCRITTI x giudici'!$P$17:$W$256,4,FALSE),"")="","",VLOOKUP(M172,'ISCRITTI x giudici'!$P$17:$W$256,4,FALSE))</f>
        <v/>
      </c>
      <c r="E172" s="34" t="str">
        <f>IF(IFERROR(VLOOKUP(M172,'ISCRITTI x giudici'!$P$17:$W$256,5,FALSE),"")="","",VLOOKUP(M172,'ISCRITTI x giudici'!$P$17:$W$256,5,FALSE))</f>
        <v/>
      </c>
      <c r="F172" s="34" t="str">
        <f>IF(IFERROR(VLOOKUP(M172,'ISCRITTI x giudici'!$P$17:$W$256,6,FALSE),"")="","",VLOOKUP(M172,'ISCRITTI x giudici'!$P$17:$W$256,6,FALSE))</f>
        <v/>
      </c>
      <c r="G172" s="34" t="str">
        <f>IF(IFERROR(VLOOKUP(M172,'ISCRITTI x giudici'!$P$17:$W$256,7,FALSE),"")="","",VLOOKUP(M172,'ISCRITTI x giudici'!$P$17:$W$256,7,FALSE))</f>
        <v/>
      </c>
      <c r="H172" s="157"/>
      <c r="I172" s="138"/>
      <c r="J172" s="139" t="str">
        <f t="shared" si="6"/>
        <v/>
      </c>
      <c r="K172" s="36" t="str">
        <f t="shared" si="7"/>
        <v/>
      </c>
      <c r="M172" t="str">
        <f t="shared" si="8"/>
        <v>0</v>
      </c>
    </row>
    <row r="173" spans="1:13">
      <c r="A173" s="157">
        <v>163</v>
      </c>
      <c r="B173" s="157"/>
      <c r="C173" s="34" t="str">
        <f>IF(IFERROR(VLOOKUP(M173,'ISCRITTI x giudici'!$P$17:$W$256,3,FALSE),"")="","",VLOOKUP(M173,'ISCRITTI x giudici'!$P$17:$W$256,3,FALSE))</f>
        <v/>
      </c>
      <c r="D173" s="34" t="str">
        <f>IF(IFERROR(VLOOKUP(M173,'ISCRITTI x giudici'!$P$17:$W$256,4,FALSE),"")="","",VLOOKUP(M173,'ISCRITTI x giudici'!$P$17:$W$256,4,FALSE))</f>
        <v/>
      </c>
      <c r="E173" s="34" t="str">
        <f>IF(IFERROR(VLOOKUP(M173,'ISCRITTI x giudici'!$P$17:$W$256,5,FALSE),"")="","",VLOOKUP(M173,'ISCRITTI x giudici'!$P$17:$W$256,5,FALSE))</f>
        <v/>
      </c>
      <c r="F173" s="34" t="str">
        <f>IF(IFERROR(VLOOKUP(M173,'ISCRITTI x giudici'!$P$17:$W$256,6,FALSE),"")="","",VLOOKUP(M173,'ISCRITTI x giudici'!$P$17:$W$256,6,FALSE))</f>
        <v/>
      </c>
      <c r="G173" s="34" t="str">
        <f>IF(IFERROR(VLOOKUP(M173,'ISCRITTI x giudici'!$P$17:$W$256,7,FALSE),"")="","",VLOOKUP(M173,'ISCRITTI x giudici'!$P$17:$W$256,7,FALSE))</f>
        <v/>
      </c>
      <c r="H173" s="157"/>
      <c r="I173" s="138"/>
      <c r="J173" s="139" t="str">
        <f t="shared" si="6"/>
        <v/>
      </c>
      <c r="K173" s="36" t="str">
        <f t="shared" si="7"/>
        <v/>
      </c>
      <c r="M173" t="str">
        <f t="shared" si="8"/>
        <v>0</v>
      </c>
    </row>
    <row r="174" spans="1:13">
      <c r="A174" s="157">
        <v>164</v>
      </c>
      <c r="B174" s="157"/>
      <c r="C174" s="34" t="str">
        <f>IF(IFERROR(VLOOKUP(M174,'ISCRITTI x giudici'!$P$17:$W$256,3,FALSE),"")="","",VLOOKUP(M174,'ISCRITTI x giudici'!$P$17:$W$256,3,FALSE))</f>
        <v/>
      </c>
      <c r="D174" s="34" t="str">
        <f>IF(IFERROR(VLOOKUP(M174,'ISCRITTI x giudici'!$P$17:$W$256,4,FALSE),"")="","",VLOOKUP(M174,'ISCRITTI x giudici'!$P$17:$W$256,4,FALSE))</f>
        <v/>
      </c>
      <c r="E174" s="34" t="str">
        <f>IF(IFERROR(VLOOKUP(M174,'ISCRITTI x giudici'!$P$17:$W$256,5,FALSE),"")="","",VLOOKUP(M174,'ISCRITTI x giudici'!$P$17:$W$256,5,FALSE))</f>
        <v/>
      </c>
      <c r="F174" s="34" t="str">
        <f>IF(IFERROR(VLOOKUP(M174,'ISCRITTI x giudici'!$P$17:$W$256,6,FALSE),"")="","",VLOOKUP(M174,'ISCRITTI x giudici'!$P$17:$W$256,6,FALSE))</f>
        <v/>
      </c>
      <c r="G174" s="34" t="str">
        <f>IF(IFERROR(VLOOKUP(M174,'ISCRITTI x giudici'!$P$17:$W$256,7,FALSE),"")="","",VLOOKUP(M174,'ISCRITTI x giudici'!$P$17:$W$256,7,FALSE))</f>
        <v/>
      </c>
      <c r="H174" s="157"/>
      <c r="I174" s="138"/>
      <c r="J174" s="139" t="str">
        <f t="shared" si="6"/>
        <v/>
      </c>
      <c r="K174" s="36" t="str">
        <f t="shared" si="7"/>
        <v/>
      </c>
      <c r="M174" t="str">
        <f t="shared" si="8"/>
        <v>0</v>
      </c>
    </row>
    <row r="175" spans="1:13">
      <c r="A175" s="157">
        <v>165</v>
      </c>
      <c r="B175" s="157"/>
      <c r="C175" s="34" t="str">
        <f>IF(IFERROR(VLOOKUP(M175,'ISCRITTI x giudici'!$P$17:$W$256,3,FALSE),"")="","",VLOOKUP(M175,'ISCRITTI x giudici'!$P$17:$W$256,3,FALSE))</f>
        <v/>
      </c>
      <c r="D175" s="34" t="str">
        <f>IF(IFERROR(VLOOKUP(M175,'ISCRITTI x giudici'!$P$17:$W$256,4,FALSE),"")="","",VLOOKUP(M175,'ISCRITTI x giudici'!$P$17:$W$256,4,FALSE))</f>
        <v/>
      </c>
      <c r="E175" s="34" t="str">
        <f>IF(IFERROR(VLOOKUP(M175,'ISCRITTI x giudici'!$P$17:$W$256,5,FALSE),"")="","",VLOOKUP(M175,'ISCRITTI x giudici'!$P$17:$W$256,5,FALSE))</f>
        <v/>
      </c>
      <c r="F175" s="34" t="str">
        <f>IF(IFERROR(VLOOKUP(M175,'ISCRITTI x giudici'!$P$17:$W$256,6,FALSE),"")="","",VLOOKUP(M175,'ISCRITTI x giudici'!$P$17:$W$256,6,FALSE))</f>
        <v/>
      </c>
      <c r="G175" s="34" t="str">
        <f>IF(IFERROR(VLOOKUP(M175,'ISCRITTI x giudici'!$P$17:$W$256,7,FALSE),"")="","",VLOOKUP(M175,'ISCRITTI x giudici'!$P$17:$W$256,7,FALSE))</f>
        <v/>
      </c>
      <c r="H175" s="157"/>
      <c r="I175" s="138"/>
      <c r="J175" s="139" t="str">
        <f t="shared" si="6"/>
        <v/>
      </c>
      <c r="K175" s="36" t="str">
        <f t="shared" si="7"/>
        <v/>
      </c>
      <c r="M175" t="str">
        <f t="shared" si="8"/>
        <v>0</v>
      </c>
    </row>
    <row r="176" spans="1:13">
      <c r="A176" s="157">
        <v>166</v>
      </c>
      <c r="B176" s="157"/>
      <c r="C176" s="34" t="str">
        <f>IF(IFERROR(VLOOKUP(M176,'ISCRITTI x giudici'!$P$17:$W$256,3,FALSE),"")="","",VLOOKUP(M176,'ISCRITTI x giudici'!$P$17:$W$256,3,FALSE))</f>
        <v/>
      </c>
      <c r="D176" s="34" t="str">
        <f>IF(IFERROR(VLOOKUP(M176,'ISCRITTI x giudici'!$P$17:$W$256,4,FALSE),"")="","",VLOOKUP(M176,'ISCRITTI x giudici'!$P$17:$W$256,4,FALSE))</f>
        <v/>
      </c>
      <c r="E176" s="34" t="str">
        <f>IF(IFERROR(VLOOKUP(M176,'ISCRITTI x giudici'!$P$17:$W$256,5,FALSE),"")="","",VLOOKUP(M176,'ISCRITTI x giudici'!$P$17:$W$256,5,FALSE))</f>
        <v/>
      </c>
      <c r="F176" s="34" t="str">
        <f>IF(IFERROR(VLOOKUP(M176,'ISCRITTI x giudici'!$P$17:$W$256,6,FALSE),"")="","",VLOOKUP(M176,'ISCRITTI x giudici'!$P$17:$W$256,6,FALSE))</f>
        <v/>
      </c>
      <c r="G176" s="34" t="str">
        <f>IF(IFERROR(VLOOKUP(M176,'ISCRITTI x giudici'!$P$17:$W$256,7,FALSE),"")="","",VLOOKUP(M176,'ISCRITTI x giudici'!$P$17:$W$256,7,FALSE))</f>
        <v/>
      </c>
      <c r="H176" s="157"/>
      <c r="I176" s="138"/>
      <c r="J176" s="139" t="str">
        <f t="shared" si="6"/>
        <v/>
      </c>
      <c r="K176" s="36" t="str">
        <f t="shared" si="7"/>
        <v/>
      </c>
      <c r="M176" t="str">
        <f t="shared" si="8"/>
        <v>0</v>
      </c>
    </row>
    <row r="177" spans="1:13">
      <c r="A177" s="157">
        <v>167</v>
      </c>
      <c r="B177" s="157"/>
      <c r="C177" s="34" t="str">
        <f>IF(IFERROR(VLOOKUP(M177,'ISCRITTI x giudici'!$P$17:$W$256,3,FALSE),"")="","",VLOOKUP(M177,'ISCRITTI x giudici'!$P$17:$W$256,3,FALSE))</f>
        <v/>
      </c>
      <c r="D177" s="34" t="str">
        <f>IF(IFERROR(VLOOKUP(M177,'ISCRITTI x giudici'!$P$17:$W$256,4,FALSE),"")="","",VLOOKUP(M177,'ISCRITTI x giudici'!$P$17:$W$256,4,FALSE))</f>
        <v/>
      </c>
      <c r="E177" s="34" t="str">
        <f>IF(IFERROR(VLOOKUP(M177,'ISCRITTI x giudici'!$P$17:$W$256,5,FALSE),"")="","",VLOOKUP(M177,'ISCRITTI x giudici'!$P$17:$W$256,5,FALSE))</f>
        <v/>
      </c>
      <c r="F177" s="34" t="str">
        <f>IF(IFERROR(VLOOKUP(M177,'ISCRITTI x giudici'!$P$17:$W$256,6,FALSE),"")="","",VLOOKUP(M177,'ISCRITTI x giudici'!$P$17:$W$256,6,FALSE))</f>
        <v/>
      </c>
      <c r="G177" s="34" t="str">
        <f>IF(IFERROR(VLOOKUP(M177,'ISCRITTI x giudici'!$P$17:$W$256,7,FALSE),"")="","",VLOOKUP(M177,'ISCRITTI x giudici'!$P$17:$W$256,7,FALSE))</f>
        <v/>
      </c>
      <c r="H177" s="157"/>
      <c r="I177" s="138"/>
      <c r="J177" s="139" t="str">
        <f t="shared" si="6"/>
        <v/>
      </c>
      <c r="K177" s="36" t="str">
        <f t="shared" si="7"/>
        <v/>
      </c>
      <c r="M177" t="str">
        <f t="shared" si="8"/>
        <v>0</v>
      </c>
    </row>
    <row r="178" spans="1:13">
      <c r="A178" s="157">
        <v>168</v>
      </c>
      <c r="B178" s="157"/>
      <c r="C178" s="34" t="str">
        <f>IF(IFERROR(VLOOKUP(M178,'ISCRITTI x giudici'!$P$17:$W$256,3,FALSE),"")="","",VLOOKUP(M178,'ISCRITTI x giudici'!$P$17:$W$256,3,FALSE))</f>
        <v/>
      </c>
      <c r="D178" s="34" t="str">
        <f>IF(IFERROR(VLOOKUP(M178,'ISCRITTI x giudici'!$P$17:$W$256,4,FALSE),"")="","",VLOOKUP(M178,'ISCRITTI x giudici'!$P$17:$W$256,4,FALSE))</f>
        <v/>
      </c>
      <c r="E178" s="34" t="str">
        <f>IF(IFERROR(VLOOKUP(M178,'ISCRITTI x giudici'!$P$17:$W$256,5,FALSE),"")="","",VLOOKUP(M178,'ISCRITTI x giudici'!$P$17:$W$256,5,FALSE))</f>
        <v/>
      </c>
      <c r="F178" s="34" t="str">
        <f>IF(IFERROR(VLOOKUP(M178,'ISCRITTI x giudici'!$P$17:$W$256,6,FALSE),"")="","",VLOOKUP(M178,'ISCRITTI x giudici'!$P$17:$W$256,6,FALSE))</f>
        <v/>
      </c>
      <c r="G178" s="34" t="str">
        <f>IF(IFERROR(VLOOKUP(M178,'ISCRITTI x giudici'!$P$17:$W$256,7,FALSE),"")="","",VLOOKUP(M178,'ISCRITTI x giudici'!$P$17:$W$256,7,FALSE))</f>
        <v/>
      </c>
      <c r="H178" s="157"/>
      <c r="I178" s="138"/>
      <c r="J178" s="139" t="str">
        <f t="shared" si="6"/>
        <v/>
      </c>
      <c r="K178" s="36" t="str">
        <f t="shared" si="7"/>
        <v/>
      </c>
      <c r="M178" t="str">
        <f t="shared" si="8"/>
        <v>0</v>
      </c>
    </row>
    <row r="179" spans="1:13">
      <c r="A179" s="157">
        <v>169</v>
      </c>
      <c r="B179" s="157"/>
      <c r="C179" s="34" t="str">
        <f>IF(IFERROR(VLOOKUP(M179,'ISCRITTI x giudici'!$P$17:$W$256,3,FALSE),"")="","",VLOOKUP(M179,'ISCRITTI x giudici'!$P$17:$W$256,3,FALSE))</f>
        <v/>
      </c>
      <c r="D179" s="34" t="str">
        <f>IF(IFERROR(VLOOKUP(M179,'ISCRITTI x giudici'!$P$17:$W$256,4,FALSE),"")="","",VLOOKUP(M179,'ISCRITTI x giudici'!$P$17:$W$256,4,FALSE))</f>
        <v/>
      </c>
      <c r="E179" s="34" t="str">
        <f>IF(IFERROR(VLOOKUP(M179,'ISCRITTI x giudici'!$P$17:$W$256,5,FALSE),"")="","",VLOOKUP(M179,'ISCRITTI x giudici'!$P$17:$W$256,5,FALSE))</f>
        <v/>
      </c>
      <c r="F179" s="34" t="str">
        <f>IF(IFERROR(VLOOKUP(M179,'ISCRITTI x giudici'!$P$17:$W$256,6,FALSE),"")="","",VLOOKUP(M179,'ISCRITTI x giudici'!$P$17:$W$256,6,FALSE))</f>
        <v/>
      </c>
      <c r="G179" s="34" t="str">
        <f>IF(IFERROR(VLOOKUP(M179,'ISCRITTI x giudici'!$P$17:$W$256,7,FALSE),"")="","",VLOOKUP(M179,'ISCRITTI x giudici'!$P$17:$W$256,7,FALSE))</f>
        <v/>
      </c>
      <c r="H179" s="157"/>
      <c r="I179" s="138"/>
      <c r="J179" s="139" t="str">
        <f t="shared" si="6"/>
        <v/>
      </c>
      <c r="K179" s="36" t="str">
        <f t="shared" si="7"/>
        <v/>
      </c>
      <c r="M179" t="str">
        <f t="shared" si="8"/>
        <v>0</v>
      </c>
    </row>
    <row r="180" spans="1:13">
      <c r="A180" s="157">
        <v>170</v>
      </c>
      <c r="B180" s="157"/>
      <c r="C180" s="34" t="str">
        <f>IF(IFERROR(VLOOKUP(M180,'ISCRITTI x giudici'!$P$17:$W$256,3,FALSE),"")="","",VLOOKUP(M180,'ISCRITTI x giudici'!$P$17:$W$256,3,FALSE))</f>
        <v/>
      </c>
      <c r="D180" s="34" t="str">
        <f>IF(IFERROR(VLOOKUP(M180,'ISCRITTI x giudici'!$P$17:$W$256,4,FALSE),"")="","",VLOOKUP(M180,'ISCRITTI x giudici'!$P$17:$W$256,4,FALSE))</f>
        <v/>
      </c>
      <c r="E180" s="34" t="str">
        <f>IF(IFERROR(VLOOKUP(M180,'ISCRITTI x giudici'!$P$17:$W$256,5,FALSE),"")="","",VLOOKUP(M180,'ISCRITTI x giudici'!$P$17:$W$256,5,FALSE))</f>
        <v/>
      </c>
      <c r="F180" s="34" t="str">
        <f>IF(IFERROR(VLOOKUP(M180,'ISCRITTI x giudici'!$P$17:$W$256,6,FALSE),"")="","",VLOOKUP(M180,'ISCRITTI x giudici'!$P$17:$W$256,6,FALSE))</f>
        <v/>
      </c>
      <c r="G180" s="34" t="str">
        <f>IF(IFERROR(VLOOKUP(M180,'ISCRITTI x giudici'!$P$17:$W$256,7,FALSE),"")="","",VLOOKUP(M180,'ISCRITTI x giudici'!$P$17:$W$256,7,FALSE))</f>
        <v/>
      </c>
      <c r="H180" s="157"/>
      <c r="I180" s="138"/>
      <c r="J180" s="139" t="str">
        <f t="shared" si="6"/>
        <v/>
      </c>
      <c r="K180" s="36" t="str">
        <f t="shared" si="7"/>
        <v/>
      </c>
      <c r="M180" t="str">
        <f t="shared" si="8"/>
        <v>0</v>
      </c>
    </row>
    <row r="181" spans="1:13">
      <c r="A181" s="157">
        <v>171</v>
      </c>
      <c r="B181" s="157"/>
      <c r="C181" s="34" t="str">
        <f>IF(IFERROR(VLOOKUP(M181,'ISCRITTI x giudici'!$P$17:$W$256,3,FALSE),"")="","",VLOOKUP(M181,'ISCRITTI x giudici'!$P$17:$W$256,3,FALSE))</f>
        <v/>
      </c>
      <c r="D181" s="34" t="str">
        <f>IF(IFERROR(VLOOKUP(M181,'ISCRITTI x giudici'!$P$17:$W$256,4,FALSE),"")="","",VLOOKUP(M181,'ISCRITTI x giudici'!$P$17:$W$256,4,FALSE))</f>
        <v/>
      </c>
      <c r="E181" s="34" t="str">
        <f>IF(IFERROR(VLOOKUP(M181,'ISCRITTI x giudici'!$P$17:$W$256,5,FALSE),"")="","",VLOOKUP(M181,'ISCRITTI x giudici'!$P$17:$W$256,5,FALSE))</f>
        <v/>
      </c>
      <c r="F181" s="34" t="str">
        <f>IF(IFERROR(VLOOKUP(M181,'ISCRITTI x giudici'!$P$17:$W$256,6,FALSE),"")="","",VLOOKUP(M181,'ISCRITTI x giudici'!$P$17:$W$256,6,FALSE))</f>
        <v/>
      </c>
      <c r="G181" s="34" t="str">
        <f>IF(IFERROR(VLOOKUP(M181,'ISCRITTI x giudici'!$P$17:$W$256,7,FALSE),"")="","",VLOOKUP(M181,'ISCRITTI x giudici'!$P$17:$W$256,7,FALSE))</f>
        <v/>
      </c>
      <c r="H181" s="157"/>
      <c r="I181" s="138"/>
      <c r="J181" s="139" t="str">
        <f t="shared" si="6"/>
        <v/>
      </c>
      <c r="K181" s="36" t="str">
        <f t="shared" si="7"/>
        <v/>
      </c>
      <c r="M181" t="str">
        <f t="shared" si="8"/>
        <v>0</v>
      </c>
    </row>
    <row r="182" spans="1:13">
      <c r="A182" s="157">
        <v>172</v>
      </c>
      <c r="B182" s="157"/>
      <c r="C182" s="34" t="str">
        <f>IF(IFERROR(VLOOKUP(M182,'ISCRITTI x giudici'!$P$17:$W$256,3,FALSE),"")="","",VLOOKUP(M182,'ISCRITTI x giudici'!$P$17:$W$256,3,FALSE))</f>
        <v/>
      </c>
      <c r="D182" s="34" t="str">
        <f>IF(IFERROR(VLOOKUP(M182,'ISCRITTI x giudici'!$P$17:$W$256,4,FALSE),"")="","",VLOOKUP(M182,'ISCRITTI x giudici'!$P$17:$W$256,4,FALSE))</f>
        <v/>
      </c>
      <c r="E182" s="34" t="str">
        <f>IF(IFERROR(VLOOKUP(M182,'ISCRITTI x giudici'!$P$17:$W$256,5,FALSE),"")="","",VLOOKUP(M182,'ISCRITTI x giudici'!$P$17:$W$256,5,FALSE))</f>
        <v/>
      </c>
      <c r="F182" s="34" t="str">
        <f>IF(IFERROR(VLOOKUP(M182,'ISCRITTI x giudici'!$P$17:$W$256,6,FALSE),"")="","",VLOOKUP(M182,'ISCRITTI x giudici'!$P$17:$W$256,6,FALSE))</f>
        <v/>
      </c>
      <c r="G182" s="34" t="str">
        <f>IF(IFERROR(VLOOKUP(M182,'ISCRITTI x giudici'!$P$17:$W$256,7,FALSE),"")="","",VLOOKUP(M182,'ISCRITTI x giudici'!$P$17:$W$256,7,FALSE))</f>
        <v/>
      </c>
      <c r="H182" s="157"/>
      <c r="I182" s="138"/>
      <c r="J182" s="139" t="str">
        <f t="shared" si="6"/>
        <v/>
      </c>
      <c r="K182" s="36" t="str">
        <f t="shared" si="7"/>
        <v/>
      </c>
      <c r="M182" t="str">
        <f t="shared" si="8"/>
        <v>0</v>
      </c>
    </row>
    <row r="183" spans="1:13">
      <c r="A183" s="157">
        <v>173</v>
      </c>
      <c r="B183" s="157"/>
      <c r="C183" s="34" t="str">
        <f>IF(IFERROR(VLOOKUP(M183,'ISCRITTI x giudici'!$P$17:$W$256,3,FALSE),"")="","",VLOOKUP(M183,'ISCRITTI x giudici'!$P$17:$W$256,3,FALSE))</f>
        <v/>
      </c>
      <c r="D183" s="34" t="str">
        <f>IF(IFERROR(VLOOKUP(M183,'ISCRITTI x giudici'!$P$17:$W$256,4,FALSE),"")="","",VLOOKUP(M183,'ISCRITTI x giudici'!$P$17:$W$256,4,FALSE))</f>
        <v/>
      </c>
      <c r="E183" s="34" t="str">
        <f>IF(IFERROR(VLOOKUP(M183,'ISCRITTI x giudici'!$P$17:$W$256,5,FALSE),"")="","",VLOOKUP(M183,'ISCRITTI x giudici'!$P$17:$W$256,5,FALSE))</f>
        <v/>
      </c>
      <c r="F183" s="34" t="str">
        <f>IF(IFERROR(VLOOKUP(M183,'ISCRITTI x giudici'!$P$17:$W$256,6,FALSE),"")="","",VLOOKUP(M183,'ISCRITTI x giudici'!$P$17:$W$256,6,FALSE))</f>
        <v/>
      </c>
      <c r="G183" s="34" t="str">
        <f>IF(IFERROR(VLOOKUP(M183,'ISCRITTI x giudici'!$P$17:$W$256,7,FALSE),"")="","",VLOOKUP(M183,'ISCRITTI x giudici'!$P$17:$W$256,7,FALSE))</f>
        <v/>
      </c>
      <c r="H183" s="157"/>
      <c r="I183" s="138"/>
      <c r="J183" s="139" t="str">
        <f t="shared" si="6"/>
        <v/>
      </c>
      <c r="K183" s="36" t="str">
        <f t="shared" si="7"/>
        <v/>
      </c>
      <c r="M183" t="str">
        <f t="shared" si="8"/>
        <v>0</v>
      </c>
    </row>
    <row r="184" spans="1:13">
      <c r="A184" s="157">
        <v>174</v>
      </c>
      <c r="B184" s="157"/>
      <c r="C184" s="34" t="str">
        <f>IF(IFERROR(VLOOKUP(M184,'ISCRITTI x giudici'!$P$17:$W$256,3,FALSE),"")="","",VLOOKUP(M184,'ISCRITTI x giudici'!$P$17:$W$256,3,FALSE))</f>
        <v/>
      </c>
      <c r="D184" s="34" t="str">
        <f>IF(IFERROR(VLOOKUP(M184,'ISCRITTI x giudici'!$P$17:$W$256,4,FALSE),"")="","",VLOOKUP(M184,'ISCRITTI x giudici'!$P$17:$W$256,4,FALSE))</f>
        <v/>
      </c>
      <c r="E184" s="34" t="str">
        <f>IF(IFERROR(VLOOKUP(M184,'ISCRITTI x giudici'!$P$17:$W$256,5,FALSE),"")="","",VLOOKUP(M184,'ISCRITTI x giudici'!$P$17:$W$256,5,FALSE))</f>
        <v/>
      </c>
      <c r="F184" s="34" t="str">
        <f>IF(IFERROR(VLOOKUP(M184,'ISCRITTI x giudici'!$P$17:$W$256,6,FALSE),"")="","",VLOOKUP(M184,'ISCRITTI x giudici'!$P$17:$W$256,6,FALSE))</f>
        <v/>
      </c>
      <c r="G184" s="34" t="str">
        <f>IF(IFERROR(VLOOKUP(M184,'ISCRITTI x giudici'!$P$17:$W$256,7,FALSE),"")="","",VLOOKUP(M184,'ISCRITTI x giudici'!$P$17:$W$256,7,FALSE))</f>
        <v/>
      </c>
      <c r="H184" s="157"/>
      <c r="I184" s="138"/>
      <c r="J184" s="139" t="str">
        <f t="shared" si="6"/>
        <v/>
      </c>
      <c r="K184" s="36" t="str">
        <f t="shared" si="7"/>
        <v/>
      </c>
      <c r="M184" t="str">
        <f t="shared" si="8"/>
        <v>0</v>
      </c>
    </row>
    <row r="185" spans="1:13">
      <c r="A185" s="157">
        <v>175</v>
      </c>
      <c r="B185" s="157"/>
      <c r="C185" s="34" t="str">
        <f>IF(IFERROR(VLOOKUP(M185,'ISCRITTI x giudici'!$P$17:$W$256,3,FALSE),"")="","",VLOOKUP(M185,'ISCRITTI x giudici'!$P$17:$W$256,3,FALSE))</f>
        <v/>
      </c>
      <c r="D185" s="34" t="str">
        <f>IF(IFERROR(VLOOKUP(M185,'ISCRITTI x giudici'!$P$17:$W$256,4,FALSE),"")="","",VLOOKUP(M185,'ISCRITTI x giudici'!$P$17:$W$256,4,FALSE))</f>
        <v/>
      </c>
      <c r="E185" s="34" t="str">
        <f>IF(IFERROR(VLOOKUP(M185,'ISCRITTI x giudici'!$P$17:$W$256,5,FALSE),"")="","",VLOOKUP(M185,'ISCRITTI x giudici'!$P$17:$W$256,5,FALSE))</f>
        <v/>
      </c>
      <c r="F185" s="34" t="str">
        <f>IF(IFERROR(VLOOKUP(M185,'ISCRITTI x giudici'!$P$17:$W$256,6,FALSE),"")="","",VLOOKUP(M185,'ISCRITTI x giudici'!$P$17:$W$256,6,FALSE))</f>
        <v/>
      </c>
      <c r="G185" s="34" t="str">
        <f>IF(IFERROR(VLOOKUP(M185,'ISCRITTI x giudici'!$P$17:$W$256,7,FALSE),"")="","",VLOOKUP(M185,'ISCRITTI x giudici'!$P$17:$W$256,7,FALSE))</f>
        <v/>
      </c>
      <c r="H185" s="157"/>
      <c r="I185" s="138"/>
      <c r="J185" s="139" t="str">
        <f t="shared" si="6"/>
        <v/>
      </c>
      <c r="K185" s="36" t="str">
        <f t="shared" si="7"/>
        <v/>
      </c>
      <c r="M185" t="str">
        <f t="shared" si="8"/>
        <v>0</v>
      </c>
    </row>
    <row r="186" spans="1:13">
      <c r="A186" s="157">
        <v>176</v>
      </c>
      <c r="B186" s="157"/>
      <c r="C186" s="34" t="str">
        <f>IF(IFERROR(VLOOKUP(M186,'ISCRITTI x giudici'!$P$17:$W$256,3,FALSE),"")="","",VLOOKUP(M186,'ISCRITTI x giudici'!$P$17:$W$256,3,FALSE))</f>
        <v/>
      </c>
      <c r="D186" s="34" t="str">
        <f>IF(IFERROR(VLOOKUP(M186,'ISCRITTI x giudici'!$P$17:$W$256,4,FALSE),"")="","",VLOOKUP(M186,'ISCRITTI x giudici'!$P$17:$W$256,4,FALSE))</f>
        <v/>
      </c>
      <c r="E186" s="34" t="str">
        <f>IF(IFERROR(VLOOKUP(M186,'ISCRITTI x giudici'!$P$17:$W$256,5,FALSE),"")="","",VLOOKUP(M186,'ISCRITTI x giudici'!$P$17:$W$256,5,FALSE))</f>
        <v/>
      </c>
      <c r="F186" s="34" t="str">
        <f>IF(IFERROR(VLOOKUP(M186,'ISCRITTI x giudici'!$P$17:$W$256,6,FALSE),"")="","",VLOOKUP(M186,'ISCRITTI x giudici'!$P$17:$W$256,6,FALSE))</f>
        <v/>
      </c>
      <c r="G186" s="34" t="str">
        <f>IF(IFERROR(VLOOKUP(M186,'ISCRITTI x giudici'!$P$17:$W$256,7,FALSE),"")="","",VLOOKUP(M186,'ISCRITTI x giudici'!$P$17:$W$256,7,FALSE))</f>
        <v/>
      </c>
      <c r="H186" s="157"/>
      <c r="I186" s="138"/>
      <c r="J186" s="139" t="str">
        <f t="shared" si="6"/>
        <v/>
      </c>
      <c r="K186" s="36" t="str">
        <f t="shared" si="7"/>
        <v/>
      </c>
      <c r="M186" t="str">
        <f t="shared" si="8"/>
        <v>0</v>
      </c>
    </row>
    <row r="187" spans="1:13">
      <c r="A187" s="157">
        <v>177</v>
      </c>
      <c r="B187" s="157"/>
      <c r="C187" s="34" t="str">
        <f>IF(IFERROR(VLOOKUP(M187,'ISCRITTI x giudici'!$P$17:$W$256,3,FALSE),"")="","",VLOOKUP(M187,'ISCRITTI x giudici'!$P$17:$W$256,3,FALSE))</f>
        <v/>
      </c>
      <c r="D187" s="34" t="str">
        <f>IF(IFERROR(VLOOKUP(M187,'ISCRITTI x giudici'!$P$17:$W$256,4,FALSE),"")="","",VLOOKUP(M187,'ISCRITTI x giudici'!$P$17:$W$256,4,FALSE))</f>
        <v/>
      </c>
      <c r="E187" s="34" t="str">
        <f>IF(IFERROR(VLOOKUP(M187,'ISCRITTI x giudici'!$P$17:$W$256,5,FALSE),"")="","",VLOOKUP(M187,'ISCRITTI x giudici'!$P$17:$W$256,5,FALSE))</f>
        <v/>
      </c>
      <c r="F187" s="34" t="str">
        <f>IF(IFERROR(VLOOKUP(M187,'ISCRITTI x giudici'!$P$17:$W$256,6,FALSE),"")="","",VLOOKUP(M187,'ISCRITTI x giudici'!$P$17:$W$256,6,FALSE))</f>
        <v/>
      </c>
      <c r="G187" s="34" t="str">
        <f>IF(IFERROR(VLOOKUP(M187,'ISCRITTI x giudici'!$P$17:$W$256,7,FALSE),"")="","",VLOOKUP(M187,'ISCRITTI x giudici'!$P$17:$W$256,7,FALSE))</f>
        <v/>
      </c>
      <c r="H187" s="157"/>
      <c r="I187" s="138"/>
      <c r="J187" s="139" t="str">
        <f t="shared" si="6"/>
        <v/>
      </c>
      <c r="K187" s="36" t="str">
        <f t="shared" si="7"/>
        <v/>
      </c>
      <c r="M187" t="str">
        <f t="shared" si="8"/>
        <v>0</v>
      </c>
    </row>
    <row r="188" spans="1:13">
      <c r="A188" s="157">
        <v>178</v>
      </c>
      <c r="B188" s="157"/>
      <c r="C188" s="34" t="str">
        <f>IF(IFERROR(VLOOKUP(M188,'ISCRITTI x giudici'!$P$17:$W$256,3,FALSE),"")="","",VLOOKUP(M188,'ISCRITTI x giudici'!$P$17:$W$256,3,FALSE))</f>
        <v/>
      </c>
      <c r="D188" s="34" t="str">
        <f>IF(IFERROR(VLOOKUP(M188,'ISCRITTI x giudici'!$P$17:$W$256,4,FALSE),"")="","",VLOOKUP(M188,'ISCRITTI x giudici'!$P$17:$W$256,4,FALSE))</f>
        <v/>
      </c>
      <c r="E188" s="34" t="str">
        <f>IF(IFERROR(VLOOKUP(M188,'ISCRITTI x giudici'!$P$17:$W$256,5,FALSE),"")="","",VLOOKUP(M188,'ISCRITTI x giudici'!$P$17:$W$256,5,FALSE))</f>
        <v/>
      </c>
      <c r="F188" s="34" t="str">
        <f>IF(IFERROR(VLOOKUP(M188,'ISCRITTI x giudici'!$P$17:$W$256,6,FALSE),"")="","",VLOOKUP(M188,'ISCRITTI x giudici'!$P$17:$W$256,6,FALSE))</f>
        <v/>
      </c>
      <c r="G188" s="34" t="str">
        <f>IF(IFERROR(VLOOKUP(M188,'ISCRITTI x giudici'!$P$17:$W$256,7,FALSE),"")="","",VLOOKUP(M188,'ISCRITTI x giudici'!$P$17:$W$256,7,FALSE))</f>
        <v/>
      </c>
      <c r="H188" s="157"/>
      <c r="I188" s="138"/>
      <c r="J188" s="139" t="str">
        <f t="shared" si="6"/>
        <v/>
      </c>
      <c r="K188" s="36" t="str">
        <f t="shared" si="7"/>
        <v/>
      </c>
      <c r="M188" t="str">
        <f t="shared" si="8"/>
        <v>0</v>
      </c>
    </row>
    <row r="189" spans="1:13">
      <c r="A189" s="157">
        <v>179</v>
      </c>
      <c r="B189" s="157"/>
      <c r="C189" s="34" t="str">
        <f>IF(IFERROR(VLOOKUP(M189,'ISCRITTI x giudici'!$P$17:$W$256,3,FALSE),"")="","",VLOOKUP(M189,'ISCRITTI x giudici'!$P$17:$W$256,3,FALSE))</f>
        <v/>
      </c>
      <c r="D189" s="34" t="str">
        <f>IF(IFERROR(VLOOKUP(M189,'ISCRITTI x giudici'!$P$17:$W$256,4,FALSE),"")="","",VLOOKUP(M189,'ISCRITTI x giudici'!$P$17:$W$256,4,FALSE))</f>
        <v/>
      </c>
      <c r="E189" s="34" t="str">
        <f>IF(IFERROR(VLOOKUP(M189,'ISCRITTI x giudici'!$P$17:$W$256,5,FALSE),"")="","",VLOOKUP(M189,'ISCRITTI x giudici'!$P$17:$W$256,5,FALSE))</f>
        <v/>
      </c>
      <c r="F189" s="34" t="str">
        <f>IF(IFERROR(VLOOKUP(M189,'ISCRITTI x giudici'!$P$17:$W$256,6,FALSE),"")="","",VLOOKUP(M189,'ISCRITTI x giudici'!$P$17:$W$256,6,FALSE))</f>
        <v/>
      </c>
      <c r="G189" s="34" t="str">
        <f>IF(IFERROR(VLOOKUP(M189,'ISCRITTI x giudici'!$P$17:$W$256,7,FALSE),"")="","",VLOOKUP(M189,'ISCRITTI x giudici'!$P$17:$W$256,7,FALSE))</f>
        <v/>
      </c>
      <c r="H189" s="157"/>
      <c r="I189" s="138"/>
      <c r="J189" s="139" t="str">
        <f t="shared" si="6"/>
        <v/>
      </c>
      <c r="K189" s="36" t="str">
        <f t="shared" si="7"/>
        <v/>
      </c>
      <c r="M189" t="str">
        <f t="shared" si="8"/>
        <v>0</v>
      </c>
    </row>
    <row r="190" spans="1:13">
      <c r="A190" s="157">
        <v>180</v>
      </c>
      <c r="B190" s="157"/>
      <c r="C190" s="34" t="str">
        <f>IF(IFERROR(VLOOKUP(M190,'ISCRITTI x giudici'!$P$17:$W$256,3,FALSE),"")="","",VLOOKUP(M190,'ISCRITTI x giudici'!$P$17:$W$256,3,FALSE))</f>
        <v/>
      </c>
      <c r="D190" s="34" t="str">
        <f>IF(IFERROR(VLOOKUP(M190,'ISCRITTI x giudici'!$P$17:$W$256,4,FALSE),"")="","",VLOOKUP(M190,'ISCRITTI x giudici'!$P$17:$W$256,4,FALSE))</f>
        <v/>
      </c>
      <c r="E190" s="34" t="str">
        <f>IF(IFERROR(VLOOKUP(M190,'ISCRITTI x giudici'!$P$17:$W$256,5,FALSE),"")="","",VLOOKUP(M190,'ISCRITTI x giudici'!$P$17:$W$256,5,FALSE))</f>
        <v/>
      </c>
      <c r="F190" s="34" t="str">
        <f>IF(IFERROR(VLOOKUP(M190,'ISCRITTI x giudici'!$P$17:$W$256,6,FALSE),"")="","",VLOOKUP(M190,'ISCRITTI x giudici'!$P$17:$W$256,6,FALSE))</f>
        <v/>
      </c>
      <c r="G190" s="34" t="str">
        <f>IF(IFERROR(VLOOKUP(M190,'ISCRITTI x giudici'!$P$17:$W$256,7,FALSE),"")="","",VLOOKUP(M190,'ISCRITTI x giudici'!$P$17:$W$256,7,FALSE))</f>
        <v/>
      </c>
      <c r="H190" s="157"/>
      <c r="I190" s="138"/>
      <c r="J190" s="139" t="str">
        <f t="shared" si="6"/>
        <v/>
      </c>
      <c r="K190" s="36" t="str">
        <f t="shared" si="7"/>
        <v/>
      </c>
      <c r="M190" t="str">
        <f t="shared" si="8"/>
        <v>0</v>
      </c>
    </row>
    <row r="191" spans="1:13">
      <c r="A191" s="157">
        <v>181</v>
      </c>
      <c r="B191" s="157"/>
      <c r="C191" s="34" t="str">
        <f>IF(IFERROR(VLOOKUP(M191,'ISCRITTI x giudici'!$P$17:$W$256,3,FALSE),"")="","",VLOOKUP(M191,'ISCRITTI x giudici'!$P$17:$W$256,3,FALSE))</f>
        <v/>
      </c>
      <c r="D191" s="34" t="str">
        <f>IF(IFERROR(VLOOKUP(M191,'ISCRITTI x giudici'!$P$17:$W$256,4,FALSE),"")="","",VLOOKUP(M191,'ISCRITTI x giudici'!$P$17:$W$256,4,FALSE))</f>
        <v/>
      </c>
      <c r="E191" s="34" t="str">
        <f>IF(IFERROR(VLOOKUP(M191,'ISCRITTI x giudici'!$P$17:$W$256,5,FALSE),"")="","",VLOOKUP(M191,'ISCRITTI x giudici'!$P$17:$W$256,5,FALSE))</f>
        <v/>
      </c>
      <c r="F191" s="34" t="str">
        <f>IF(IFERROR(VLOOKUP(M191,'ISCRITTI x giudici'!$P$17:$W$256,6,FALSE),"")="","",VLOOKUP(M191,'ISCRITTI x giudici'!$P$17:$W$256,6,FALSE))</f>
        <v/>
      </c>
      <c r="G191" s="34" t="str">
        <f>IF(IFERROR(VLOOKUP(M191,'ISCRITTI x giudici'!$P$17:$W$256,7,FALSE),"")="","",VLOOKUP(M191,'ISCRITTI x giudici'!$P$17:$W$256,7,FALSE))</f>
        <v/>
      </c>
      <c r="H191" s="157"/>
      <c r="I191" s="138"/>
      <c r="J191" s="139" t="str">
        <f t="shared" si="6"/>
        <v/>
      </c>
      <c r="K191" s="36" t="str">
        <f t="shared" si="7"/>
        <v/>
      </c>
      <c r="M191" t="str">
        <f t="shared" si="8"/>
        <v>0</v>
      </c>
    </row>
    <row r="192" spans="1:13">
      <c r="A192" s="157">
        <v>182</v>
      </c>
      <c r="B192" s="157"/>
      <c r="C192" s="34" t="str">
        <f>IF(IFERROR(VLOOKUP(M192,'ISCRITTI x giudici'!$P$17:$W$256,3,FALSE),"")="","",VLOOKUP(M192,'ISCRITTI x giudici'!$P$17:$W$256,3,FALSE))</f>
        <v/>
      </c>
      <c r="D192" s="34" t="str">
        <f>IF(IFERROR(VLOOKUP(M192,'ISCRITTI x giudici'!$P$17:$W$256,4,FALSE),"")="","",VLOOKUP(M192,'ISCRITTI x giudici'!$P$17:$W$256,4,FALSE))</f>
        <v/>
      </c>
      <c r="E192" s="34" t="str">
        <f>IF(IFERROR(VLOOKUP(M192,'ISCRITTI x giudici'!$P$17:$W$256,5,FALSE),"")="","",VLOOKUP(M192,'ISCRITTI x giudici'!$P$17:$W$256,5,FALSE))</f>
        <v/>
      </c>
      <c r="F192" s="34" t="str">
        <f>IF(IFERROR(VLOOKUP(M192,'ISCRITTI x giudici'!$P$17:$W$256,6,FALSE),"")="","",VLOOKUP(M192,'ISCRITTI x giudici'!$P$17:$W$256,6,FALSE))</f>
        <v/>
      </c>
      <c r="G192" s="34" t="str">
        <f>IF(IFERROR(VLOOKUP(M192,'ISCRITTI x giudici'!$P$17:$W$256,7,FALSE),"")="","",VLOOKUP(M192,'ISCRITTI x giudici'!$P$17:$W$256,7,FALSE))</f>
        <v/>
      </c>
      <c r="H192" s="157"/>
      <c r="I192" s="138"/>
      <c r="J192" s="139" t="str">
        <f t="shared" si="6"/>
        <v/>
      </c>
      <c r="K192" s="36" t="str">
        <f t="shared" si="7"/>
        <v/>
      </c>
      <c r="M192" t="str">
        <f t="shared" si="8"/>
        <v>0</v>
      </c>
    </row>
    <row r="193" spans="1:13">
      <c r="A193" s="157">
        <v>183</v>
      </c>
      <c r="B193" s="157"/>
      <c r="C193" s="34" t="str">
        <f>IF(IFERROR(VLOOKUP(M193,'ISCRITTI x giudici'!$P$17:$W$256,3,FALSE),"")="","",VLOOKUP(M193,'ISCRITTI x giudici'!$P$17:$W$256,3,FALSE))</f>
        <v/>
      </c>
      <c r="D193" s="34" t="str">
        <f>IF(IFERROR(VLOOKUP(M193,'ISCRITTI x giudici'!$P$17:$W$256,4,FALSE),"")="","",VLOOKUP(M193,'ISCRITTI x giudici'!$P$17:$W$256,4,FALSE))</f>
        <v/>
      </c>
      <c r="E193" s="34" t="str">
        <f>IF(IFERROR(VLOOKUP(M193,'ISCRITTI x giudici'!$P$17:$W$256,5,FALSE),"")="","",VLOOKUP(M193,'ISCRITTI x giudici'!$P$17:$W$256,5,FALSE))</f>
        <v/>
      </c>
      <c r="F193" s="34" t="str">
        <f>IF(IFERROR(VLOOKUP(M193,'ISCRITTI x giudici'!$P$17:$W$256,6,FALSE),"")="","",VLOOKUP(M193,'ISCRITTI x giudici'!$P$17:$W$256,6,FALSE))</f>
        <v/>
      </c>
      <c r="G193" s="34" t="str">
        <f>IF(IFERROR(VLOOKUP(M193,'ISCRITTI x giudici'!$P$17:$W$256,7,FALSE),"")="","",VLOOKUP(M193,'ISCRITTI x giudici'!$P$17:$W$256,7,FALSE))</f>
        <v/>
      </c>
      <c r="H193" s="157"/>
      <c r="I193" s="138"/>
      <c r="J193" s="139" t="str">
        <f t="shared" si="6"/>
        <v/>
      </c>
      <c r="K193" s="36" t="str">
        <f t="shared" si="7"/>
        <v/>
      </c>
      <c r="M193" t="str">
        <f t="shared" si="8"/>
        <v>0</v>
      </c>
    </row>
    <row r="194" spans="1:13">
      <c r="A194" s="157">
        <v>184</v>
      </c>
      <c r="B194" s="157"/>
      <c r="C194" s="34" t="str">
        <f>IF(IFERROR(VLOOKUP(M194,'ISCRITTI x giudici'!$P$17:$W$256,3,FALSE),"")="","",VLOOKUP(M194,'ISCRITTI x giudici'!$P$17:$W$256,3,FALSE))</f>
        <v/>
      </c>
      <c r="D194" s="34" t="str">
        <f>IF(IFERROR(VLOOKUP(M194,'ISCRITTI x giudici'!$P$17:$W$256,4,FALSE),"")="","",VLOOKUP(M194,'ISCRITTI x giudici'!$P$17:$W$256,4,FALSE))</f>
        <v/>
      </c>
      <c r="E194" s="34" t="str">
        <f>IF(IFERROR(VLOOKUP(M194,'ISCRITTI x giudici'!$P$17:$W$256,5,FALSE),"")="","",VLOOKUP(M194,'ISCRITTI x giudici'!$P$17:$W$256,5,FALSE))</f>
        <v/>
      </c>
      <c r="F194" s="34" t="str">
        <f>IF(IFERROR(VLOOKUP(M194,'ISCRITTI x giudici'!$P$17:$W$256,6,FALSE),"")="","",VLOOKUP(M194,'ISCRITTI x giudici'!$P$17:$W$256,6,FALSE))</f>
        <v/>
      </c>
      <c r="G194" s="34" t="str">
        <f>IF(IFERROR(VLOOKUP(M194,'ISCRITTI x giudici'!$P$17:$W$256,7,FALSE),"")="","",VLOOKUP(M194,'ISCRITTI x giudici'!$P$17:$W$256,7,FALSE))</f>
        <v/>
      </c>
      <c r="H194" s="157"/>
      <c r="I194" s="138"/>
      <c r="J194" s="139" t="str">
        <f t="shared" si="6"/>
        <v/>
      </c>
      <c r="K194" s="36" t="str">
        <f t="shared" si="7"/>
        <v/>
      </c>
      <c r="M194" t="str">
        <f t="shared" si="8"/>
        <v>0</v>
      </c>
    </row>
    <row r="195" spans="1:13">
      <c r="A195" s="157">
        <v>185</v>
      </c>
      <c r="B195" s="157"/>
      <c r="C195" s="34" t="str">
        <f>IF(IFERROR(VLOOKUP(M195,'ISCRITTI x giudici'!$P$17:$W$256,3,FALSE),"")="","",VLOOKUP(M195,'ISCRITTI x giudici'!$P$17:$W$256,3,FALSE))</f>
        <v/>
      </c>
      <c r="D195" s="34" t="str">
        <f>IF(IFERROR(VLOOKUP(M195,'ISCRITTI x giudici'!$P$17:$W$256,4,FALSE),"")="","",VLOOKUP(M195,'ISCRITTI x giudici'!$P$17:$W$256,4,FALSE))</f>
        <v/>
      </c>
      <c r="E195" s="34" t="str">
        <f>IF(IFERROR(VLOOKUP(M195,'ISCRITTI x giudici'!$P$17:$W$256,5,FALSE),"")="","",VLOOKUP(M195,'ISCRITTI x giudici'!$P$17:$W$256,5,FALSE))</f>
        <v/>
      </c>
      <c r="F195" s="34" t="str">
        <f>IF(IFERROR(VLOOKUP(M195,'ISCRITTI x giudici'!$P$17:$W$256,6,FALSE),"")="","",VLOOKUP(M195,'ISCRITTI x giudici'!$P$17:$W$256,6,FALSE))</f>
        <v/>
      </c>
      <c r="G195" s="34" t="str">
        <f>IF(IFERROR(VLOOKUP(M195,'ISCRITTI x giudici'!$P$17:$W$256,7,FALSE),"")="","",VLOOKUP(M195,'ISCRITTI x giudici'!$P$17:$W$256,7,FALSE))</f>
        <v/>
      </c>
      <c r="H195" s="157"/>
      <c r="I195" s="138"/>
      <c r="J195" s="139" t="str">
        <f t="shared" si="6"/>
        <v/>
      </c>
      <c r="K195" s="36" t="str">
        <f t="shared" si="7"/>
        <v/>
      </c>
      <c r="M195" t="str">
        <f t="shared" si="8"/>
        <v>0</v>
      </c>
    </row>
    <row r="196" spans="1:13">
      <c r="A196" s="157">
        <v>186</v>
      </c>
      <c r="B196" s="157"/>
      <c r="C196" s="34" t="str">
        <f>IF(IFERROR(VLOOKUP(M196,'ISCRITTI x giudici'!$P$17:$W$256,3,FALSE),"")="","",VLOOKUP(M196,'ISCRITTI x giudici'!$P$17:$W$256,3,FALSE))</f>
        <v/>
      </c>
      <c r="D196" s="34" t="str">
        <f>IF(IFERROR(VLOOKUP(M196,'ISCRITTI x giudici'!$P$17:$W$256,4,FALSE),"")="","",VLOOKUP(M196,'ISCRITTI x giudici'!$P$17:$W$256,4,FALSE))</f>
        <v/>
      </c>
      <c r="E196" s="34" t="str">
        <f>IF(IFERROR(VLOOKUP(M196,'ISCRITTI x giudici'!$P$17:$W$256,5,FALSE),"")="","",VLOOKUP(M196,'ISCRITTI x giudici'!$P$17:$W$256,5,FALSE))</f>
        <v/>
      </c>
      <c r="F196" s="34" t="str">
        <f>IF(IFERROR(VLOOKUP(M196,'ISCRITTI x giudici'!$P$17:$W$256,6,FALSE),"")="","",VLOOKUP(M196,'ISCRITTI x giudici'!$P$17:$W$256,6,FALSE))</f>
        <v/>
      </c>
      <c r="G196" s="34" t="str">
        <f>IF(IFERROR(VLOOKUP(M196,'ISCRITTI x giudici'!$P$17:$W$256,7,FALSE),"")="","",VLOOKUP(M196,'ISCRITTI x giudici'!$P$17:$W$256,7,FALSE))</f>
        <v/>
      </c>
      <c r="H196" s="157"/>
      <c r="I196" s="138"/>
      <c r="J196" s="139" t="str">
        <f t="shared" si="6"/>
        <v/>
      </c>
      <c r="K196" s="36" t="str">
        <f t="shared" si="7"/>
        <v/>
      </c>
      <c r="M196" t="str">
        <f t="shared" si="8"/>
        <v>0</v>
      </c>
    </row>
    <row r="197" spans="1:13">
      <c r="A197" s="157">
        <v>187</v>
      </c>
      <c r="B197" s="157"/>
      <c r="C197" s="34" t="str">
        <f>IF(IFERROR(VLOOKUP(M197,'ISCRITTI x giudici'!$P$17:$W$256,3,FALSE),"")="","",VLOOKUP(M197,'ISCRITTI x giudici'!$P$17:$W$256,3,FALSE))</f>
        <v/>
      </c>
      <c r="D197" s="34" t="str">
        <f>IF(IFERROR(VLOOKUP(M197,'ISCRITTI x giudici'!$P$17:$W$256,4,FALSE),"")="","",VLOOKUP(M197,'ISCRITTI x giudici'!$P$17:$W$256,4,FALSE))</f>
        <v/>
      </c>
      <c r="E197" s="34" t="str">
        <f>IF(IFERROR(VLOOKUP(M197,'ISCRITTI x giudici'!$P$17:$W$256,5,FALSE),"")="","",VLOOKUP(M197,'ISCRITTI x giudici'!$P$17:$W$256,5,FALSE))</f>
        <v/>
      </c>
      <c r="F197" s="34" t="str">
        <f>IF(IFERROR(VLOOKUP(M197,'ISCRITTI x giudici'!$P$17:$W$256,6,FALSE),"")="","",VLOOKUP(M197,'ISCRITTI x giudici'!$P$17:$W$256,6,FALSE))</f>
        <v/>
      </c>
      <c r="G197" s="34" t="str">
        <f>IF(IFERROR(VLOOKUP(M197,'ISCRITTI x giudici'!$P$17:$W$256,7,FALSE),"")="","",VLOOKUP(M197,'ISCRITTI x giudici'!$P$17:$W$256,7,FALSE))</f>
        <v/>
      </c>
      <c r="H197" s="157"/>
      <c r="I197" s="138"/>
      <c r="J197" s="139" t="str">
        <f t="shared" si="6"/>
        <v/>
      </c>
      <c r="K197" s="36" t="str">
        <f t="shared" si="7"/>
        <v/>
      </c>
      <c r="M197" t="str">
        <f t="shared" si="8"/>
        <v>0</v>
      </c>
    </row>
    <row r="198" spans="1:13">
      <c r="A198" s="157">
        <v>188</v>
      </c>
      <c r="B198" s="157"/>
      <c r="C198" s="34" t="str">
        <f>IF(IFERROR(VLOOKUP(M198,'ISCRITTI x giudici'!$P$17:$W$256,3,FALSE),"")="","",VLOOKUP(M198,'ISCRITTI x giudici'!$P$17:$W$256,3,FALSE))</f>
        <v/>
      </c>
      <c r="D198" s="34" t="str">
        <f>IF(IFERROR(VLOOKUP(M198,'ISCRITTI x giudici'!$P$17:$W$256,4,FALSE),"")="","",VLOOKUP(M198,'ISCRITTI x giudici'!$P$17:$W$256,4,FALSE))</f>
        <v/>
      </c>
      <c r="E198" s="34" t="str">
        <f>IF(IFERROR(VLOOKUP(M198,'ISCRITTI x giudici'!$P$17:$W$256,5,FALSE),"")="","",VLOOKUP(M198,'ISCRITTI x giudici'!$P$17:$W$256,5,FALSE))</f>
        <v/>
      </c>
      <c r="F198" s="34" t="str">
        <f>IF(IFERROR(VLOOKUP(M198,'ISCRITTI x giudici'!$P$17:$W$256,6,FALSE),"")="","",VLOOKUP(M198,'ISCRITTI x giudici'!$P$17:$W$256,6,FALSE))</f>
        <v/>
      </c>
      <c r="G198" s="34" t="str">
        <f>IF(IFERROR(VLOOKUP(M198,'ISCRITTI x giudici'!$P$17:$W$256,7,FALSE),"")="","",VLOOKUP(M198,'ISCRITTI x giudici'!$P$17:$W$256,7,FALSE))</f>
        <v/>
      </c>
      <c r="H198" s="157"/>
      <c r="I198" s="138"/>
      <c r="J198" s="139" t="str">
        <f t="shared" si="6"/>
        <v/>
      </c>
      <c r="K198" s="36" t="str">
        <f t="shared" si="7"/>
        <v/>
      </c>
      <c r="M198" t="str">
        <f t="shared" si="8"/>
        <v>0</v>
      </c>
    </row>
    <row r="199" spans="1:13">
      <c r="A199" s="157">
        <v>189</v>
      </c>
      <c r="B199" s="157"/>
      <c r="C199" s="34" t="str">
        <f>IF(IFERROR(VLOOKUP(M199,'ISCRITTI x giudici'!$P$17:$W$256,3,FALSE),"")="","",VLOOKUP(M199,'ISCRITTI x giudici'!$P$17:$W$256,3,FALSE))</f>
        <v/>
      </c>
      <c r="D199" s="34" t="str">
        <f>IF(IFERROR(VLOOKUP(M199,'ISCRITTI x giudici'!$P$17:$W$256,4,FALSE),"")="","",VLOOKUP(M199,'ISCRITTI x giudici'!$P$17:$W$256,4,FALSE))</f>
        <v/>
      </c>
      <c r="E199" s="34" t="str">
        <f>IF(IFERROR(VLOOKUP(M199,'ISCRITTI x giudici'!$P$17:$W$256,5,FALSE),"")="","",VLOOKUP(M199,'ISCRITTI x giudici'!$P$17:$W$256,5,FALSE))</f>
        <v/>
      </c>
      <c r="F199" s="34" t="str">
        <f>IF(IFERROR(VLOOKUP(M199,'ISCRITTI x giudici'!$P$17:$W$256,6,FALSE),"")="","",VLOOKUP(M199,'ISCRITTI x giudici'!$P$17:$W$256,6,FALSE))</f>
        <v/>
      </c>
      <c r="G199" s="34" t="str">
        <f>IF(IFERROR(VLOOKUP(M199,'ISCRITTI x giudici'!$P$17:$W$256,7,FALSE),"")="","",VLOOKUP(M199,'ISCRITTI x giudici'!$P$17:$W$256,7,FALSE))</f>
        <v/>
      </c>
      <c r="H199" s="157"/>
      <c r="I199" s="138"/>
      <c r="J199" s="139" t="str">
        <f t="shared" si="6"/>
        <v/>
      </c>
      <c r="K199" s="36" t="str">
        <f t="shared" si="7"/>
        <v/>
      </c>
      <c r="M199" t="str">
        <f t="shared" si="8"/>
        <v>0</v>
      </c>
    </row>
    <row r="200" spans="1:13">
      <c r="A200" s="157">
        <v>190</v>
      </c>
      <c r="B200" s="157"/>
      <c r="C200" s="34" t="str">
        <f>IF(IFERROR(VLOOKUP(M200,'ISCRITTI x giudici'!$P$17:$W$256,3,FALSE),"")="","",VLOOKUP(M200,'ISCRITTI x giudici'!$P$17:$W$256,3,FALSE))</f>
        <v/>
      </c>
      <c r="D200" s="34" t="str">
        <f>IF(IFERROR(VLOOKUP(M200,'ISCRITTI x giudici'!$P$17:$W$256,4,FALSE),"")="","",VLOOKUP(M200,'ISCRITTI x giudici'!$P$17:$W$256,4,FALSE))</f>
        <v/>
      </c>
      <c r="E200" s="34" t="str">
        <f>IF(IFERROR(VLOOKUP(M200,'ISCRITTI x giudici'!$P$17:$W$256,5,FALSE),"")="","",VLOOKUP(M200,'ISCRITTI x giudici'!$P$17:$W$256,5,FALSE))</f>
        <v/>
      </c>
      <c r="F200" s="34" t="str">
        <f>IF(IFERROR(VLOOKUP(M200,'ISCRITTI x giudici'!$P$17:$W$256,6,FALSE),"")="","",VLOOKUP(M200,'ISCRITTI x giudici'!$P$17:$W$256,6,FALSE))</f>
        <v/>
      </c>
      <c r="G200" s="34" t="str">
        <f>IF(IFERROR(VLOOKUP(M200,'ISCRITTI x giudici'!$P$17:$W$256,7,FALSE),"")="","",VLOOKUP(M200,'ISCRITTI x giudici'!$P$17:$W$256,7,FALSE))</f>
        <v/>
      </c>
      <c r="H200" s="157"/>
      <c r="I200" s="138"/>
      <c r="J200" s="139" t="str">
        <f t="shared" si="6"/>
        <v/>
      </c>
      <c r="K200" s="36" t="str">
        <f t="shared" si="7"/>
        <v/>
      </c>
      <c r="M200" t="str">
        <f t="shared" si="8"/>
        <v>0</v>
      </c>
    </row>
    <row r="201" spans="1:13">
      <c r="A201" s="157">
        <v>191</v>
      </c>
      <c r="B201" s="157"/>
      <c r="C201" s="34" t="str">
        <f>IF(IFERROR(VLOOKUP(M201,'ISCRITTI x giudici'!$P$17:$W$256,3,FALSE),"")="","",VLOOKUP(M201,'ISCRITTI x giudici'!$P$17:$W$256,3,FALSE))</f>
        <v/>
      </c>
      <c r="D201" s="34" t="str">
        <f>IF(IFERROR(VLOOKUP(M201,'ISCRITTI x giudici'!$P$17:$W$256,4,FALSE),"")="","",VLOOKUP(M201,'ISCRITTI x giudici'!$P$17:$W$256,4,FALSE))</f>
        <v/>
      </c>
      <c r="E201" s="34" t="str">
        <f>IF(IFERROR(VLOOKUP(M201,'ISCRITTI x giudici'!$P$17:$W$256,5,FALSE),"")="","",VLOOKUP(M201,'ISCRITTI x giudici'!$P$17:$W$256,5,FALSE))</f>
        <v/>
      </c>
      <c r="F201" s="34" t="str">
        <f>IF(IFERROR(VLOOKUP(M201,'ISCRITTI x giudici'!$P$17:$W$256,6,FALSE),"")="","",VLOOKUP(M201,'ISCRITTI x giudici'!$P$17:$W$256,6,FALSE))</f>
        <v/>
      </c>
      <c r="G201" s="34" t="str">
        <f>IF(IFERROR(VLOOKUP(M201,'ISCRITTI x giudici'!$P$17:$W$256,7,FALSE),"")="","",VLOOKUP(M201,'ISCRITTI x giudici'!$P$17:$W$256,7,FALSE))</f>
        <v/>
      </c>
      <c r="H201" s="157"/>
      <c r="I201" s="138"/>
      <c r="J201" s="139" t="str">
        <f t="shared" si="6"/>
        <v/>
      </c>
      <c r="K201" s="36" t="str">
        <f t="shared" si="7"/>
        <v/>
      </c>
      <c r="M201" t="str">
        <f t="shared" si="8"/>
        <v>0</v>
      </c>
    </row>
    <row r="202" spans="1:13">
      <c r="A202" s="157">
        <v>192</v>
      </c>
      <c r="B202" s="157"/>
      <c r="C202" s="34" t="str">
        <f>IF(IFERROR(VLOOKUP(M202,'ISCRITTI x giudici'!$P$17:$W$256,3,FALSE),"")="","",VLOOKUP(M202,'ISCRITTI x giudici'!$P$17:$W$256,3,FALSE))</f>
        <v/>
      </c>
      <c r="D202" s="34" t="str">
        <f>IF(IFERROR(VLOOKUP(M202,'ISCRITTI x giudici'!$P$17:$W$256,4,FALSE),"")="","",VLOOKUP(M202,'ISCRITTI x giudici'!$P$17:$W$256,4,FALSE))</f>
        <v/>
      </c>
      <c r="E202" s="34" t="str">
        <f>IF(IFERROR(VLOOKUP(M202,'ISCRITTI x giudici'!$P$17:$W$256,5,FALSE),"")="","",VLOOKUP(M202,'ISCRITTI x giudici'!$P$17:$W$256,5,FALSE))</f>
        <v/>
      </c>
      <c r="F202" s="34" t="str">
        <f>IF(IFERROR(VLOOKUP(M202,'ISCRITTI x giudici'!$P$17:$W$256,6,FALSE),"")="","",VLOOKUP(M202,'ISCRITTI x giudici'!$P$17:$W$256,6,FALSE))</f>
        <v/>
      </c>
      <c r="G202" s="34" t="str">
        <f>IF(IFERROR(VLOOKUP(M202,'ISCRITTI x giudici'!$P$17:$W$256,7,FALSE),"")="","",VLOOKUP(M202,'ISCRITTI x giudici'!$P$17:$W$256,7,FALSE))</f>
        <v/>
      </c>
      <c r="H202" s="157"/>
      <c r="I202" s="138"/>
      <c r="J202" s="139" t="str">
        <f t="shared" si="6"/>
        <v/>
      </c>
      <c r="K202" s="36" t="str">
        <f t="shared" si="7"/>
        <v/>
      </c>
      <c r="M202" t="str">
        <f t="shared" si="8"/>
        <v>0</v>
      </c>
    </row>
    <row r="203" spans="1:13">
      <c r="A203" s="157">
        <v>193</v>
      </c>
      <c r="B203" s="157"/>
      <c r="C203" s="34" t="str">
        <f>IF(IFERROR(VLOOKUP(M203,'ISCRITTI x giudici'!$P$17:$W$256,3,FALSE),"")="","",VLOOKUP(M203,'ISCRITTI x giudici'!$P$17:$W$256,3,FALSE))</f>
        <v/>
      </c>
      <c r="D203" s="34" t="str">
        <f>IF(IFERROR(VLOOKUP(M203,'ISCRITTI x giudici'!$P$17:$W$256,4,FALSE),"")="","",VLOOKUP(M203,'ISCRITTI x giudici'!$P$17:$W$256,4,FALSE))</f>
        <v/>
      </c>
      <c r="E203" s="34" t="str">
        <f>IF(IFERROR(VLOOKUP(M203,'ISCRITTI x giudici'!$P$17:$W$256,5,FALSE),"")="","",VLOOKUP(M203,'ISCRITTI x giudici'!$P$17:$W$256,5,FALSE))</f>
        <v/>
      </c>
      <c r="F203" s="34" t="str">
        <f>IF(IFERROR(VLOOKUP(M203,'ISCRITTI x giudici'!$P$17:$W$256,6,FALSE),"")="","",VLOOKUP(M203,'ISCRITTI x giudici'!$P$17:$W$256,6,FALSE))</f>
        <v/>
      </c>
      <c r="G203" s="34" t="str">
        <f>IF(IFERROR(VLOOKUP(M203,'ISCRITTI x giudici'!$P$17:$W$256,7,FALSE),"")="","",VLOOKUP(M203,'ISCRITTI x giudici'!$P$17:$W$256,7,FALSE))</f>
        <v/>
      </c>
      <c r="H203" s="157"/>
      <c r="I203" s="138"/>
      <c r="J203" s="139" t="str">
        <f t="shared" ref="J203:J250" si="9">IF(B203="","",IF(H203="","00:"&amp;I203,H203&amp;":"&amp;I203))</f>
        <v/>
      </c>
      <c r="K203" s="36" t="str">
        <f t="shared" ref="K203:K250" si="10">IF(B203="","",J203+J203-J203)</f>
        <v/>
      </c>
      <c r="M203" t="str">
        <f t="shared" si="8"/>
        <v>0</v>
      </c>
    </row>
    <row r="204" spans="1:13">
      <c r="A204" s="157">
        <v>194</v>
      </c>
      <c r="B204" s="157"/>
      <c r="C204" s="34" t="str">
        <f>IF(IFERROR(VLOOKUP(M204,'ISCRITTI x giudici'!$P$17:$W$256,3,FALSE),"")="","",VLOOKUP(M204,'ISCRITTI x giudici'!$P$17:$W$256,3,FALSE))</f>
        <v/>
      </c>
      <c r="D204" s="34" t="str">
        <f>IF(IFERROR(VLOOKUP(M204,'ISCRITTI x giudici'!$P$17:$W$256,4,FALSE),"")="","",VLOOKUP(M204,'ISCRITTI x giudici'!$P$17:$W$256,4,FALSE))</f>
        <v/>
      </c>
      <c r="E204" s="34" t="str">
        <f>IF(IFERROR(VLOOKUP(M204,'ISCRITTI x giudici'!$P$17:$W$256,5,FALSE),"")="","",VLOOKUP(M204,'ISCRITTI x giudici'!$P$17:$W$256,5,FALSE))</f>
        <v/>
      </c>
      <c r="F204" s="34" t="str">
        <f>IF(IFERROR(VLOOKUP(M204,'ISCRITTI x giudici'!$P$17:$W$256,6,FALSE),"")="","",VLOOKUP(M204,'ISCRITTI x giudici'!$P$17:$W$256,6,FALSE))</f>
        <v/>
      </c>
      <c r="G204" s="34" t="str">
        <f>IF(IFERROR(VLOOKUP(M204,'ISCRITTI x giudici'!$P$17:$W$256,7,FALSE),"")="","",VLOOKUP(M204,'ISCRITTI x giudici'!$P$17:$W$256,7,FALSE))</f>
        <v/>
      </c>
      <c r="H204" s="157"/>
      <c r="I204" s="138"/>
      <c r="J204" s="139" t="str">
        <f t="shared" si="9"/>
        <v/>
      </c>
      <c r="K204" s="36" t="str">
        <f t="shared" si="10"/>
        <v/>
      </c>
      <c r="M204" t="str">
        <f t="shared" ref="M204:M250" si="11">$E$5&amp;B204</f>
        <v>0</v>
      </c>
    </row>
    <row r="205" spans="1:13">
      <c r="A205" s="157">
        <v>195</v>
      </c>
      <c r="B205" s="157"/>
      <c r="C205" s="34" t="str">
        <f>IF(IFERROR(VLOOKUP(M205,'ISCRITTI x giudici'!$P$17:$W$256,3,FALSE),"")="","",VLOOKUP(M205,'ISCRITTI x giudici'!$P$17:$W$256,3,FALSE))</f>
        <v/>
      </c>
      <c r="D205" s="34" t="str">
        <f>IF(IFERROR(VLOOKUP(M205,'ISCRITTI x giudici'!$P$17:$W$256,4,FALSE),"")="","",VLOOKUP(M205,'ISCRITTI x giudici'!$P$17:$W$256,4,FALSE))</f>
        <v/>
      </c>
      <c r="E205" s="34" t="str">
        <f>IF(IFERROR(VLOOKUP(M205,'ISCRITTI x giudici'!$P$17:$W$256,5,FALSE),"")="","",VLOOKUP(M205,'ISCRITTI x giudici'!$P$17:$W$256,5,FALSE))</f>
        <v/>
      </c>
      <c r="F205" s="34" t="str">
        <f>IF(IFERROR(VLOOKUP(M205,'ISCRITTI x giudici'!$P$17:$W$256,6,FALSE),"")="","",VLOOKUP(M205,'ISCRITTI x giudici'!$P$17:$W$256,6,FALSE))</f>
        <v/>
      </c>
      <c r="G205" s="34" t="str">
        <f>IF(IFERROR(VLOOKUP(M205,'ISCRITTI x giudici'!$P$17:$W$256,7,FALSE),"")="","",VLOOKUP(M205,'ISCRITTI x giudici'!$P$17:$W$256,7,FALSE))</f>
        <v/>
      </c>
      <c r="H205" s="157"/>
      <c r="I205" s="138"/>
      <c r="J205" s="139" t="str">
        <f t="shared" si="9"/>
        <v/>
      </c>
      <c r="K205" s="36" t="str">
        <f t="shared" si="10"/>
        <v/>
      </c>
      <c r="M205" t="str">
        <f t="shared" si="11"/>
        <v>0</v>
      </c>
    </row>
    <row r="206" spans="1:13">
      <c r="A206" s="157">
        <v>196</v>
      </c>
      <c r="B206" s="157"/>
      <c r="C206" s="34" t="str">
        <f>IF(IFERROR(VLOOKUP(M206,'ISCRITTI x giudici'!$P$17:$W$256,3,FALSE),"")="","",VLOOKUP(M206,'ISCRITTI x giudici'!$P$17:$W$256,3,FALSE))</f>
        <v/>
      </c>
      <c r="D206" s="34" t="str">
        <f>IF(IFERROR(VLOOKUP(M206,'ISCRITTI x giudici'!$P$17:$W$256,4,FALSE),"")="","",VLOOKUP(M206,'ISCRITTI x giudici'!$P$17:$W$256,4,FALSE))</f>
        <v/>
      </c>
      <c r="E206" s="34" t="str">
        <f>IF(IFERROR(VLOOKUP(M206,'ISCRITTI x giudici'!$P$17:$W$256,5,FALSE),"")="","",VLOOKUP(M206,'ISCRITTI x giudici'!$P$17:$W$256,5,FALSE))</f>
        <v/>
      </c>
      <c r="F206" s="34" t="str">
        <f>IF(IFERROR(VLOOKUP(M206,'ISCRITTI x giudici'!$P$17:$W$256,6,FALSE),"")="","",VLOOKUP(M206,'ISCRITTI x giudici'!$P$17:$W$256,6,FALSE))</f>
        <v/>
      </c>
      <c r="G206" s="34" t="str">
        <f>IF(IFERROR(VLOOKUP(M206,'ISCRITTI x giudici'!$P$17:$W$256,7,FALSE),"")="","",VLOOKUP(M206,'ISCRITTI x giudici'!$P$17:$W$256,7,FALSE))</f>
        <v/>
      </c>
      <c r="H206" s="157"/>
      <c r="I206" s="138"/>
      <c r="J206" s="139" t="str">
        <f t="shared" si="9"/>
        <v/>
      </c>
      <c r="K206" s="36" t="str">
        <f t="shared" si="10"/>
        <v/>
      </c>
      <c r="M206" t="str">
        <f t="shared" si="11"/>
        <v>0</v>
      </c>
    </row>
    <row r="207" spans="1:13">
      <c r="A207" s="157">
        <v>197</v>
      </c>
      <c r="B207" s="157"/>
      <c r="C207" s="34" t="str">
        <f>IF(IFERROR(VLOOKUP(M207,'ISCRITTI x giudici'!$P$17:$W$256,3,FALSE),"")="","",VLOOKUP(M207,'ISCRITTI x giudici'!$P$17:$W$256,3,FALSE))</f>
        <v/>
      </c>
      <c r="D207" s="34" t="str">
        <f>IF(IFERROR(VLOOKUP(M207,'ISCRITTI x giudici'!$P$17:$W$256,4,FALSE),"")="","",VLOOKUP(M207,'ISCRITTI x giudici'!$P$17:$W$256,4,FALSE))</f>
        <v/>
      </c>
      <c r="E207" s="34" t="str">
        <f>IF(IFERROR(VLOOKUP(M207,'ISCRITTI x giudici'!$P$17:$W$256,5,FALSE),"")="","",VLOOKUP(M207,'ISCRITTI x giudici'!$P$17:$W$256,5,FALSE))</f>
        <v/>
      </c>
      <c r="F207" s="34" t="str">
        <f>IF(IFERROR(VLOOKUP(M207,'ISCRITTI x giudici'!$P$17:$W$256,6,FALSE),"")="","",VLOOKUP(M207,'ISCRITTI x giudici'!$P$17:$W$256,6,FALSE))</f>
        <v/>
      </c>
      <c r="G207" s="34" t="str">
        <f>IF(IFERROR(VLOOKUP(M207,'ISCRITTI x giudici'!$P$17:$W$256,7,FALSE),"")="","",VLOOKUP(M207,'ISCRITTI x giudici'!$P$17:$W$256,7,FALSE))</f>
        <v/>
      </c>
      <c r="H207" s="157"/>
      <c r="I207" s="138"/>
      <c r="J207" s="139" t="str">
        <f t="shared" si="9"/>
        <v/>
      </c>
      <c r="K207" s="36" t="str">
        <f t="shared" si="10"/>
        <v/>
      </c>
      <c r="M207" t="str">
        <f t="shared" si="11"/>
        <v>0</v>
      </c>
    </row>
    <row r="208" spans="1:13">
      <c r="A208" s="157">
        <v>198</v>
      </c>
      <c r="B208" s="157"/>
      <c r="C208" s="34" t="str">
        <f>IF(IFERROR(VLOOKUP(M208,'ISCRITTI x giudici'!$P$17:$W$256,3,FALSE),"")="","",VLOOKUP(M208,'ISCRITTI x giudici'!$P$17:$W$256,3,FALSE))</f>
        <v/>
      </c>
      <c r="D208" s="34" t="str">
        <f>IF(IFERROR(VLOOKUP(M208,'ISCRITTI x giudici'!$P$17:$W$256,4,FALSE),"")="","",VLOOKUP(M208,'ISCRITTI x giudici'!$P$17:$W$256,4,FALSE))</f>
        <v/>
      </c>
      <c r="E208" s="34" t="str">
        <f>IF(IFERROR(VLOOKUP(M208,'ISCRITTI x giudici'!$P$17:$W$256,5,FALSE),"")="","",VLOOKUP(M208,'ISCRITTI x giudici'!$P$17:$W$256,5,FALSE))</f>
        <v/>
      </c>
      <c r="F208" s="34" t="str">
        <f>IF(IFERROR(VLOOKUP(M208,'ISCRITTI x giudici'!$P$17:$W$256,6,FALSE),"")="","",VLOOKUP(M208,'ISCRITTI x giudici'!$P$17:$W$256,6,FALSE))</f>
        <v/>
      </c>
      <c r="G208" s="34" t="str">
        <f>IF(IFERROR(VLOOKUP(M208,'ISCRITTI x giudici'!$P$17:$W$256,7,FALSE),"")="","",VLOOKUP(M208,'ISCRITTI x giudici'!$P$17:$W$256,7,FALSE))</f>
        <v/>
      </c>
      <c r="H208" s="157"/>
      <c r="I208" s="138"/>
      <c r="J208" s="139" t="str">
        <f t="shared" si="9"/>
        <v/>
      </c>
      <c r="K208" s="36" t="str">
        <f t="shared" si="10"/>
        <v/>
      </c>
      <c r="M208" t="str">
        <f t="shared" si="11"/>
        <v>0</v>
      </c>
    </row>
    <row r="209" spans="1:13">
      <c r="A209" s="157">
        <v>199</v>
      </c>
      <c r="B209" s="157"/>
      <c r="C209" s="34" t="str">
        <f>IF(IFERROR(VLOOKUP(M209,'ISCRITTI x giudici'!$P$17:$W$256,3,FALSE),"")="","",VLOOKUP(M209,'ISCRITTI x giudici'!$P$17:$W$256,3,FALSE))</f>
        <v/>
      </c>
      <c r="D209" s="34" t="str">
        <f>IF(IFERROR(VLOOKUP(M209,'ISCRITTI x giudici'!$P$17:$W$256,4,FALSE),"")="","",VLOOKUP(M209,'ISCRITTI x giudici'!$P$17:$W$256,4,FALSE))</f>
        <v/>
      </c>
      <c r="E209" s="34" t="str">
        <f>IF(IFERROR(VLOOKUP(M209,'ISCRITTI x giudici'!$P$17:$W$256,5,FALSE),"")="","",VLOOKUP(M209,'ISCRITTI x giudici'!$P$17:$W$256,5,FALSE))</f>
        <v/>
      </c>
      <c r="F209" s="34" t="str">
        <f>IF(IFERROR(VLOOKUP(M209,'ISCRITTI x giudici'!$P$17:$W$256,6,FALSE),"")="","",VLOOKUP(M209,'ISCRITTI x giudici'!$P$17:$W$256,6,FALSE))</f>
        <v/>
      </c>
      <c r="G209" s="34" t="str">
        <f>IF(IFERROR(VLOOKUP(M209,'ISCRITTI x giudici'!$P$17:$W$256,7,FALSE),"")="","",VLOOKUP(M209,'ISCRITTI x giudici'!$P$17:$W$256,7,FALSE))</f>
        <v/>
      </c>
      <c r="H209" s="157"/>
      <c r="I209" s="138"/>
      <c r="J209" s="139" t="str">
        <f t="shared" si="9"/>
        <v/>
      </c>
      <c r="K209" s="36" t="str">
        <f t="shared" si="10"/>
        <v/>
      </c>
      <c r="M209" t="str">
        <f t="shared" si="11"/>
        <v>0</v>
      </c>
    </row>
    <row r="210" spans="1:13">
      <c r="A210" s="157">
        <v>200</v>
      </c>
      <c r="B210" s="157"/>
      <c r="C210" s="34" t="str">
        <f>IF(IFERROR(VLOOKUP(M210,'ISCRITTI x giudici'!$P$17:$W$256,3,FALSE),"")="","",VLOOKUP(M210,'ISCRITTI x giudici'!$P$17:$W$256,3,FALSE))</f>
        <v/>
      </c>
      <c r="D210" s="34" t="str">
        <f>IF(IFERROR(VLOOKUP(M210,'ISCRITTI x giudici'!$P$17:$W$256,4,FALSE),"")="","",VLOOKUP(M210,'ISCRITTI x giudici'!$P$17:$W$256,4,FALSE))</f>
        <v/>
      </c>
      <c r="E210" s="34" t="str">
        <f>IF(IFERROR(VLOOKUP(M210,'ISCRITTI x giudici'!$P$17:$W$256,5,FALSE),"")="","",VLOOKUP(M210,'ISCRITTI x giudici'!$P$17:$W$256,5,FALSE))</f>
        <v/>
      </c>
      <c r="F210" s="34" t="str">
        <f>IF(IFERROR(VLOOKUP(M210,'ISCRITTI x giudici'!$P$17:$W$256,6,FALSE),"")="","",VLOOKUP(M210,'ISCRITTI x giudici'!$P$17:$W$256,6,FALSE))</f>
        <v/>
      </c>
      <c r="G210" s="34" t="str">
        <f>IF(IFERROR(VLOOKUP(M210,'ISCRITTI x giudici'!$P$17:$W$256,7,FALSE),"")="","",VLOOKUP(M210,'ISCRITTI x giudici'!$P$17:$W$256,7,FALSE))</f>
        <v/>
      </c>
      <c r="H210" s="157"/>
      <c r="I210" s="138"/>
      <c r="J210" s="139" t="str">
        <f t="shared" si="9"/>
        <v/>
      </c>
      <c r="K210" s="36" t="str">
        <f t="shared" si="10"/>
        <v/>
      </c>
      <c r="M210" t="str">
        <f t="shared" si="11"/>
        <v>0</v>
      </c>
    </row>
    <row r="211" spans="1:13">
      <c r="A211" s="157">
        <v>201</v>
      </c>
      <c r="B211" s="157"/>
      <c r="C211" s="34" t="str">
        <f>IF(IFERROR(VLOOKUP(M211,'ISCRITTI x giudici'!$P$17:$W$256,3,FALSE),"")="","",VLOOKUP(M211,'ISCRITTI x giudici'!$P$17:$W$256,3,FALSE))</f>
        <v/>
      </c>
      <c r="D211" s="34" t="str">
        <f>IF(IFERROR(VLOOKUP(M211,'ISCRITTI x giudici'!$P$17:$W$256,4,FALSE),"")="","",VLOOKUP(M211,'ISCRITTI x giudici'!$P$17:$W$256,4,FALSE))</f>
        <v/>
      </c>
      <c r="E211" s="34" t="str">
        <f>IF(IFERROR(VLOOKUP(M211,'ISCRITTI x giudici'!$P$17:$W$256,5,FALSE),"")="","",VLOOKUP(M211,'ISCRITTI x giudici'!$P$17:$W$256,5,FALSE))</f>
        <v/>
      </c>
      <c r="F211" s="34" t="str">
        <f>IF(IFERROR(VLOOKUP(M211,'ISCRITTI x giudici'!$P$17:$W$256,6,FALSE),"")="","",VLOOKUP(M211,'ISCRITTI x giudici'!$P$17:$W$256,6,FALSE))</f>
        <v/>
      </c>
      <c r="G211" s="34" t="str">
        <f>IF(IFERROR(VLOOKUP(M211,'ISCRITTI x giudici'!$P$17:$W$256,7,FALSE),"")="","",VLOOKUP(M211,'ISCRITTI x giudici'!$P$17:$W$256,7,FALSE))</f>
        <v/>
      </c>
      <c r="H211" s="157"/>
      <c r="I211" s="138"/>
      <c r="J211" s="139" t="str">
        <f t="shared" si="9"/>
        <v/>
      </c>
      <c r="K211" s="36" t="str">
        <f t="shared" si="10"/>
        <v/>
      </c>
      <c r="M211" t="str">
        <f t="shared" si="11"/>
        <v>0</v>
      </c>
    </row>
    <row r="212" spans="1:13">
      <c r="A212" s="157">
        <v>202</v>
      </c>
      <c r="B212" s="157"/>
      <c r="C212" s="34" t="str">
        <f>IF(IFERROR(VLOOKUP(M212,'ISCRITTI x giudici'!$P$17:$W$256,3,FALSE),"")="","",VLOOKUP(M212,'ISCRITTI x giudici'!$P$17:$W$256,3,FALSE))</f>
        <v/>
      </c>
      <c r="D212" s="34" t="str">
        <f>IF(IFERROR(VLOOKUP(M212,'ISCRITTI x giudici'!$P$17:$W$256,4,FALSE),"")="","",VLOOKUP(M212,'ISCRITTI x giudici'!$P$17:$W$256,4,FALSE))</f>
        <v/>
      </c>
      <c r="E212" s="34" t="str">
        <f>IF(IFERROR(VLOOKUP(M212,'ISCRITTI x giudici'!$P$17:$W$256,5,FALSE),"")="","",VLOOKUP(M212,'ISCRITTI x giudici'!$P$17:$W$256,5,FALSE))</f>
        <v/>
      </c>
      <c r="F212" s="34" t="str">
        <f>IF(IFERROR(VLOOKUP(M212,'ISCRITTI x giudici'!$P$17:$W$256,6,FALSE),"")="","",VLOOKUP(M212,'ISCRITTI x giudici'!$P$17:$W$256,6,FALSE))</f>
        <v/>
      </c>
      <c r="G212" s="34" t="str">
        <f>IF(IFERROR(VLOOKUP(M212,'ISCRITTI x giudici'!$P$17:$W$256,7,FALSE),"")="","",VLOOKUP(M212,'ISCRITTI x giudici'!$P$17:$W$256,7,FALSE))</f>
        <v/>
      </c>
      <c r="H212" s="157"/>
      <c r="I212" s="138"/>
      <c r="J212" s="139" t="str">
        <f t="shared" si="9"/>
        <v/>
      </c>
      <c r="K212" s="36" t="str">
        <f t="shared" si="10"/>
        <v/>
      </c>
      <c r="M212" t="str">
        <f t="shared" si="11"/>
        <v>0</v>
      </c>
    </row>
    <row r="213" spans="1:13">
      <c r="A213" s="157">
        <v>203</v>
      </c>
      <c r="B213" s="157"/>
      <c r="C213" s="34" t="str">
        <f>IF(IFERROR(VLOOKUP(M213,'ISCRITTI x giudici'!$P$17:$W$256,3,FALSE),"")="","",VLOOKUP(M213,'ISCRITTI x giudici'!$P$17:$W$256,3,FALSE))</f>
        <v/>
      </c>
      <c r="D213" s="34" t="str">
        <f>IF(IFERROR(VLOOKUP(M213,'ISCRITTI x giudici'!$P$17:$W$256,4,FALSE),"")="","",VLOOKUP(M213,'ISCRITTI x giudici'!$P$17:$W$256,4,FALSE))</f>
        <v/>
      </c>
      <c r="E213" s="34" t="str">
        <f>IF(IFERROR(VLOOKUP(M213,'ISCRITTI x giudici'!$P$17:$W$256,5,FALSE),"")="","",VLOOKUP(M213,'ISCRITTI x giudici'!$P$17:$W$256,5,FALSE))</f>
        <v/>
      </c>
      <c r="F213" s="34" t="str">
        <f>IF(IFERROR(VLOOKUP(M213,'ISCRITTI x giudici'!$P$17:$W$256,6,FALSE),"")="","",VLOOKUP(M213,'ISCRITTI x giudici'!$P$17:$W$256,6,FALSE))</f>
        <v/>
      </c>
      <c r="G213" s="34" t="str">
        <f>IF(IFERROR(VLOOKUP(M213,'ISCRITTI x giudici'!$P$17:$W$256,7,FALSE),"")="","",VLOOKUP(M213,'ISCRITTI x giudici'!$P$17:$W$256,7,FALSE))</f>
        <v/>
      </c>
      <c r="H213" s="157"/>
      <c r="I213" s="138"/>
      <c r="J213" s="139" t="str">
        <f t="shared" si="9"/>
        <v/>
      </c>
      <c r="K213" s="36" t="str">
        <f t="shared" si="10"/>
        <v/>
      </c>
      <c r="M213" t="str">
        <f t="shared" si="11"/>
        <v>0</v>
      </c>
    </row>
    <row r="214" spans="1:13">
      <c r="A214" s="157">
        <v>204</v>
      </c>
      <c r="B214" s="157"/>
      <c r="C214" s="34" t="str">
        <f>IF(IFERROR(VLOOKUP(M214,'ISCRITTI x giudici'!$P$17:$W$256,3,FALSE),"")="","",VLOOKUP(M214,'ISCRITTI x giudici'!$P$17:$W$256,3,FALSE))</f>
        <v/>
      </c>
      <c r="D214" s="34" t="str">
        <f>IF(IFERROR(VLOOKUP(M214,'ISCRITTI x giudici'!$P$17:$W$256,4,FALSE),"")="","",VLOOKUP(M214,'ISCRITTI x giudici'!$P$17:$W$256,4,FALSE))</f>
        <v/>
      </c>
      <c r="E214" s="34" t="str">
        <f>IF(IFERROR(VLOOKUP(M214,'ISCRITTI x giudici'!$P$17:$W$256,5,FALSE),"")="","",VLOOKUP(M214,'ISCRITTI x giudici'!$P$17:$W$256,5,FALSE))</f>
        <v/>
      </c>
      <c r="F214" s="34" t="str">
        <f>IF(IFERROR(VLOOKUP(M214,'ISCRITTI x giudici'!$P$17:$W$256,6,FALSE),"")="","",VLOOKUP(M214,'ISCRITTI x giudici'!$P$17:$W$256,6,FALSE))</f>
        <v/>
      </c>
      <c r="G214" s="34" t="str">
        <f>IF(IFERROR(VLOOKUP(M214,'ISCRITTI x giudici'!$P$17:$W$256,7,FALSE),"")="","",VLOOKUP(M214,'ISCRITTI x giudici'!$P$17:$W$256,7,FALSE))</f>
        <v/>
      </c>
      <c r="H214" s="157"/>
      <c r="I214" s="138"/>
      <c r="J214" s="139" t="str">
        <f t="shared" si="9"/>
        <v/>
      </c>
      <c r="K214" s="36" t="str">
        <f t="shared" si="10"/>
        <v/>
      </c>
      <c r="M214" t="str">
        <f t="shared" si="11"/>
        <v>0</v>
      </c>
    </row>
    <row r="215" spans="1:13">
      <c r="A215" s="157">
        <v>205</v>
      </c>
      <c r="B215" s="157"/>
      <c r="C215" s="34" t="str">
        <f>IF(IFERROR(VLOOKUP(M215,'ISCRITTI x giudici'!$P$17:$W$256,3,FALSE),"")="","",VLOOKUP(M215,'ISCRITTI x giudici'!$P$17:$W$256,3,FALSE))</f>
        <v/>
      </c>
      <c r="D215" s="34" t="str">
        <f>IF(IFERROR(VLOOKUP(M215,'ISCRITTI x giudici'!$P$17:$W$256,4,FALSE),"")="","",VLOOKUP(M215,'ISCRITTI x giudici'!$P$17:$W$256,4,FALSE))</f>
        <v/>
      </c>
      <c r="E215" s="34" t="str">
        <f>IF(IFERROR(VLOOKUP(M215,'ISCRITTI x giudici'!$P$17:$W$256,5,FALSE),"")="","",VLOOKUP(M215,'ISCRITTI x giudici'!$P$17:$W$256,5,FALSE))</f>
        <v/>
      </c>
      <c r="F215" s="34" t="str">
        <f>IF(IFERROR(VLOOKUP(M215,'ISCRITTI x giudici'!$P$17:$W$256,6,FALSE),"")="","",VLOOKUP(M215,'ISCRITTI x giudici'!$P$17:$W$256,6,FALSE))</f>
        <v/>
      </c>
      <c r="G215" s="34" t="str">
        <f>IF(IFERROR(VLOOKUP(M215,'ISCRITTI x giudici'!$P$17:$W$256,7,FALSE),"")="","",VLOOKUP(M215,'ISCRITTI x giudici'!$P$17:$W$256,7,FALSE))</f>
        <v/>
      </c>
      <c r="H215" s="157"/>
      <c r="I215" s="138"/>
      <c r="J215" s="139" t="str">
        <f t="shared" si="9"/>
        <v/>
      </c>
      <c r="K215" s="36" t="str">
        <f t="shared" si="10"/>
        <v/>
      </c>
      <c r="M215" t="str">
        <f t="shared" si="11"/>
        <v>0</v>
      </c>
    </row>
    <row r="216" spans="1:13">
      <c r="A216" s="157">
        <v>206</v>
      </c>
      <c r="B216" s="157"/>
      <c r="C216" s="34" t="str">
        <f>IF(IFERROR(VLOOKUP(M216,'ISCRITTI x giudici'!$P$17:$W$256,3,FALSE),"")="","",VLOOKUP(M216,'ISCRITTI x giudici'!$P$17:$W$256,3,FALSE))</f>
        <v/>
      </c>
      <c r="D216" s="34" t="str">
        <f>IF(IFERROR(VLOOKUP(M216,'ISCRITTI x giudici'!$P$17:$W$256,4,FALSE),"")="","",VLOOKUP(M216,'ISCRITTI x giudici'!$P$17:$W$256,4,FALSE))</f>
        <v/>
      </c>
      <c r="E216" s="34" t="str">
        <f>IF(IFERROR(VLOOKUP(M216,'ISCRITTI x giudici'!$P$17:$W$256,5,FALSE),"")="","",VLOOKUP(M216,'ISCRITTI x giudici'!$P$17:$W$256,5,FALSE))</f>
        <v/>
      </c>
      <c r="F216" s="34" t="str">
        <f>IF(IFERROR(VLOOKUP(M216,'ISCRITTI x giudici'!$P$17:$W$256,6,FALSE),"")="","",VLOOKUP(M216,'ISCRITTI x giudici'!$P$17:$W$256,6,FALSE))</f>
        <v/>
      </c>
      <c r="G216" s="34" t="str">
        <f>IF(IFERROR(VLOOKUP(M216,'ISCRITTI x giudici'!$P$17:$W$256,7,FALSE),"")="","",VLOOKUP(M216,'ISCRITTI x giudici'!$P$17:$W$256,7,FALSE))</f>
        <v/>
      </c>
      <c r="H216" s="157"/>
      <c r="I216" s="138"/>
      <c r="J216" s="139" t="str">
        <f t="shared" si="9"/>
        <v/>
      </c>
      <c r="K216" s="36" t="str">
        <f t="shared" si="10"/>
        <v/>
      </c>
      <c r="M216" t="str">
        <f t="shared" si="11"/>
        <v>0</v>
      </c>
    </row>
    <row r="217" spans="1:13">
      <c r="A217" s="157">
        <v>207</v>
      </c>
      <c r="B217" s="157"/>
      <c r="C217" s="34" t="str">
        <f>IF(IFERROR(VLOOKUP(M217,'ISCRITTI x giudici'!$P$17:$W$256,3,FALSE),"")="","",VLOOKUP(M217,'ISCRITTI x giudici'!$P$17:$W$256,3,FALSE))</f>
        <v/>
      </c>
      <c r="D217" s="34" t="str">
        <f>IF(IFERROR(VLOOKUP(M217,'ISCRITTI x giudici'!$P$17:$W$256,4,FALSE),"")="","",VLOOKUP(M217,'ISCRITTI x giudici'!$P$17:$W$256,4,FALSE))</f>
        <v/>
      </c>
      <c r="E217" s="34" t="str">
        <f>IF(IFERROR(VLOOKUP(M217,'ISCRITTI x giudici'!$P$17:$W$256,5,FALSE),"")="","",VLOOKUP(M217,'ISCRITTI x giudici'!$P$17:$W$256,5,FALSE))</f>
        <v/>
      </c>
      <c r="F217" s="34" t="str">
        <f>IF(IFERROR(VLOOKUP(M217,'ISCRITTI x giudici'!$P$17:$W$256,6,FALSE),"")="","",VLOOKUP(M217,'ISCRITTI x giudici'!$P$17:$W$256,6,FALSE))</f>
        <v/>
      </c>
      <c r="G217" s="34" t="str">
        <f>IF(IFERROR(VLOOKUP(M217,'ISCRITTI x giudici'!$P$17:$W$256,7,FALSE),"")="","",VLOOKUP(M217,'ISCRITTI x giudici'!$P$17:$W$256,7,FALSE))</f>
        <v/>
      </c>
      <c r="H217" s="157"/>
      <c r="I217" s="138"/>
      <c r="J217" s="139" t="str">
        <f t="shared" si="9"/>
        <v/>
      </c>
      <c r="K217" s="36" t="str">
        <f t="shared" si="10"/>
        <v/>
      </c>
      <c r="M217" t="str">
        <f t="shared" si="11"/>
        <v>0</v>
      </c>
    </row>
    <row r="218" spans="1:13">
      <c r="A218" s="157">
        <v>208</v>
      </c>
      <c r="B218" s="157"/>
      <c r="C218" s="34" t="str">
        <f>IF(IFERROR(VLOOKUP(M218,'ISCRITTI x giudici'!$P$17:$W$256,3,FALSE),"")="","",VLOOKUP(M218,'ISCRITTI x giudici'!$P$17:$W$256,3,FALSE))</f>
        <v/>
      </c>
      <c r="D218" s="34" t="str">
        <f>IF(IFERROR(VLOOKUP(M218,'ISCRITTI x giudici'!$P$17:$W$256,4,FALSE),"")="","",VLOOKUP(M218,'ISCRITTI x giudici'!$P$17:$W$256,4,FALSE))</f>
        <v/>
      </c>
      <c r="E218" s="34" t="str">
        <f>IF(IFERROR(VLOOKUP(M218,'ISCRITTI x giudici'!$P$17:$W$256,5,FALSE),"")="","",VLOOKUP(M218,'ISCRITTI x giudici'!$P$17:$W$256,5,FALSE))</f>
        <v/>
      </c>
      <c r="F218" s="34" t="str">
        <f>IF(IFERROR(VLOOKUP(M218,'ISCRITTI x giudici'!$P$17:$W$256,6,FALSE),"")="","",VLOOKUP(M218,'ISCRITTI x giudici'!$P$17:$W$256,6,FALSE))</f>
        <v/>
      </c>
      <c r="G218" s="34" t="str">
        <f>IF(IFERROR(VLOOKUP(M218,'ISCRITTI x giudici'!$P$17:$W$256,7,FALSE),"")="","",VLOOKUP(M218,'ISCRITTI x giudici'!$P$17:$W$256,7,FALSE))</f>
        <v/>
      </c>
      <c r="H218" s="157"/>
      <c r="I218" s="138"/>
      <c r="J218" s="139" t="str">
        <f t="shared" si="9"/>
        <v/>
      </c>
      <c r="K218" s="36" t="str">
        <f t="shared" si="10"/>
        <v/>
      </c>
      <c r="M218" t="str">
        <f t="shared" si="11"/>
        <v>0</v>
      </c>
    </row>
    <row r="219" spans="1:13">
      <c r="A219" s="157">
        <v>209</v>
      </c>
      <c r="B219" s="157"/>
      <c r="C219" s="34" t="str">
        <f>IF(IFERROR(VLOOKUP(M219,'ISCRITTI x giudici'!$P$17:$W$256,3,FALSE),"")="","",VLOOKUP(M219,'ISCRITTI x giudici'!$P$17:$W$256,3,FALSE))</f>
        <v/>
      </c>
      <c r="D219" s="34" t="str">
        <f>IF(IFERROR(VLOOKUP(M219,'ISCRITTI x giudici'!$P$17:$W$256,4,FALSE),"")="","",VLOOKUP(M219,'ISCRITTI x giudici'!$P$17:$W$256,4,FALSE))</f>
        <v/>
      </c>
      <c r="E219" s="34" t="str">
        <f>IF(IFERROR(VLOOKUP(M219,'ISCRITTI x giudici'!$P$17:$W$256,5,FALSE),"")="","",VLOOKUP(M219,'ISCRITTI x giudici'!$P$17:$W$256,5,FALSE))</f>
        <v/>
      </c>
      <c r="F219" s="34" t="str">
        <f>IF(IFERROR(VLOOKUP(M219,'ISCRITTI x giudici'!$P$17:$W$256,6,FALSE),"")="","",VLOOKUP(M219,'ISCRITTI x giudici'!$P$17:$W$256,6,FALSE))</f>
        <v/>
      </c>
      <c r="G219" s="34" t="str">
        <f>IF(IFERROR(VLOOKUP(M219,'ISCRITTI x giudici'!$P$17:$W$256,7,FALSE),"")="","",VLOOKUP(M219,'ISCRITTI x giudici'!$P$17:$W$256,7,FALSE))</f>
        <v/>
      </c>
      <c r="H219" s="157"/>
      <c r="I219" s="138"/>
      <c r="J219" s="139" t="str">
        <f t="shared" si="9"/>
        <v/>
      </c>
      <c r="K219" s="36" t="str">
        <f t="shared" si="10"/>
        <v/>
      </c>
      <c r="M219" t="str">
        <f t="shared" si="11"/>
        <v>0</v>
      </c>
    </row>
    <row r="220" spans="1:13">
      <c r="A220" s="157">
        <v>210</v>
      </c>
      <c r="B220" s="157"/>
      <c r="C220" s="34" t="str">
        <f>IF(IFERROR(VLOOKUP(M220,'ISCRITTI x giudici'!$P$17:$W$256,3,FALSE),"")="","",VLOOKUP(M220,'ISCRITTI x giudici'!$P$17:$W$256,3,FALSE))</f>
        <v/>
      </c>
      <c r="D220" s="34" t="str">
        <f>IF(IFERROR(VLOOKUP(M220,'ISCRITTI x giudici'!$P$17:$W$256,4,FALSE),"")="","",VLOOKUP(M220,'ISCRITTI x giudici'!$P$17:$W$256,4,FALSE))</f>
        <v/>
      </c>
      <c r="E220" s="34" t="str">
        <f>IF(IFERROR(VLOOKUP(M220,'ISCRITTI x giudici'!$P$17:$W$256,5,FALSE),"")="","",VLOOKUP(M220,'ISCRITTI x giudici'!$P$17:$W$256,5,FALSE))</f>
        <v/>
      </c>
      <c r="F220" s="34" t="str">
        <f>IF(IFERROR(VLOOKUP(M220,'ISCRITTI x giudici'!$P$17:$W$256,6,FALSE),"")="","",VLOOKUP(M220,'ISCRITTI x giudici'!$P$17:$W$256,6,FALSE))</f>
        <v/>
      </c>
      <c r="G220" s="34" t="str">
        <f>IF(IFERROR(VLOOKUP(M220,'ISCRITTI x giudici'!$P$17:$W$256,7,FALSE),"")="","",VLOOKUP(M220,'ISCRITTI x giudici'!$P$17:$W$256,7,FALSE))</f>
        <v/>
      </c>
      <c r="H220" s="157"/>
      <c r="I220" s="138"/>
      <c r="J220" s="139" t="str">
        <f t="shared" si="9"/>
        <v/>
      </c>
      <c r="K220" s="36" t="str">
        <f t="shared" si="10"/>
        <v/>
      </c>
      <c r="M220" t="str">
        <f t="shared" si="11"/>
        <v>0</v>
      </c>
    </row>
    <row r="221" spans="1:13">
      <c r="A221" s="157">
        <v>211</v>
      </c>
      <c r="B221" s="157"/>
      <c r="C221" s="34" t="str">
        <f>IF(IFERROR(VLOOKUP(M221,'ISCRITTI x giudici'!$P$17:$W$256,3,FALSE),"")="","",VLOOKUP(M221,'ISCRITTI x giudici'!$P$17:$W$256,3,FALSE))</f>
        <v/>
      </c>
      <c r="D221" s="34" t="str">
        <f>IF(IFERROR(VLOOKUP(M221,'ISCRITTI x giudici'!$P$17:$W$256,4,FALSE),"")="","",VLOOKUP(M221,'ISCRITTI x giudici'!$P$17:$W$256,4,FALSE))</f>
        <v/>
      </c>
      <c r="E221" s="34" t="str">
        <f>IF(IFERROR(VLOOKUP(M221,'ISCRITTI x giudici'!$P$17:$W$256,5,FALSE),"")="","",VLOOKUP(M221,'ISCRITTI x giudici'!$P$17:$W$256,5,FALSE))</f>
        <v/>
      </c>
      <c r="F221" s="34" t="str">
        <f>IF(IFERROR(VLOOKUP(M221,'ISCRITTI x giudici'!$P$17:$W$256,6,FALSE),"")="","",VLOOKUP(M221,'ISCRITTI x giudici'!$P$17:$W$256,6,FALSE))</f>
        <v/>
      </c>
      <c r="G221" s="34" t="str">
        <f>IF(IFERROR(VLOOKUP(M221,'ISCRITTI x giudici'!$P$17:$W$256,7,FALSE),"")="","",VLOOKUP(M221,'ISCRITTI x giudici'!$P$17:$W$256,7,FALSE))</f>
        <v/>
      </c>
      <c r="H221" s="157"/>
      <c r="I221" s="138"/>
      <c r="J221" s="139" t="str">
        <f t="shared" si="9"/>
        <v/>
      </c>
      <c r="K221" s="36" t="str">
        <f t="shared" si="10"/>
        <v/>
      </c>
      <c r="M221" t="str">
        <f t="shared" si="11"/>
        <v>0</v>
      </c>
    </row>
    <row r="222" spans="1:13">
      <c r="A222" s="157">
        <v>212</v>
      </c>
      <c r="B222" s="157"/>
      <c r="C222" s="34" t="str">
        <f>IF(IFERROR(VLOOKUP(M222,'ISCRITTI x giudici'!$P$17:$W$256,3,FALSE),"")="","",VLOOKUP(M222,'ISCRITTI x giudici'!$P$17:$W$256,3,FALSE))</f>
        <v/>
      </c>
      <c r="D222" s="34" t="str">
        <f>IF(IFERROR(VLOOKUP(M222,'ISCRITTI x giudici'!$P$17:$W$256,4,FALSE),"")="","",VLOOKUP(M222,'ISCRITTI x giudici'!$P$17:$W$256,4,FALSE))</f>
        <v/>
      </c>
      <c r="E222" s="34" t="str">
        <f>IF(IFERROR(VLOOKUP(M222,'ISCRITTI x giudici'!$P$17:$W$256,5,FALSE),"")="","",VLOOKUP(M222,'ISCRITTI x giudici'!$P$17:$W$256,5,FALSE))</f>
        <v/>
      </c>
      <c r="F222" s="34" t="str">
        <f>IF(IFERROR(VLOOKUP(M222,'ISCRITTI x giudici'!$P$17:$W$256,6,FALSE),"")="","",VLOOKUP(M222,'ISCRITTI x giudici'!$P$17:$W$256,6,FALSE))</f>
        <v/>
      </c>
      <c r="G222" s="34" t="str">
        <f>IF(IFERROR(VLOOKUP(M222,'ISCRITTI x giudici'!$P$17:$W$256,7,FALSE),"")="","",VLOOKUP(M222,'ISCRITTI x giudici'!$P$17:$W$256,7,FALSE))</f>
        <v/>
      </c>
      <c r="H222" s="157"/>
      <c r="I222" s="138"/>
      <c r="J222" s="139" t="str">
        <f t="shared" si="9"/>
        <v/>
      </c>
      <c r="K222" s="36" t="str">
        <f t="shared" si="10"/>
        <v/>
      </c>
      <c r="M222" t="str">
        <f t="shared" si="11"/>
        <v>0</v>
      </c>
    </row>
    <row r="223" spans="1:13">
      <c r="A223" s="157">
        <v>213</v>
      </c>
      <c r="B223" s="157"/>
      <c r="C223" s="34" t="str">
        <f>IF(IFERROR(VLOOKUP(M223,'ISCRITTI x giudici'!$P$17:$W$256,3,FALSE),"")="","",VLOOKUP(M223,'ISCRITTI x giudici'!$P$17:$W$256,3,FALSE))</f>
        <v/>
      </c>
      <c r="D223" s="34" t="str">
        <f>IF(IFERROR(VLOOKUP(M223,'ISCRITTI x giudici'!$P$17:$W$256,4,FALSE),"")="","",VLOOKUP(M223,'ISCRITTI x giudici'!$P$17:$W$256,4,FALSE))</f>
        <v/>
      </c>
      <c r="E223" s="34" t="str">
        <f>IF(IFERROR(VLOOKUP(M223,'ISCRITTI x giudici'!$P$17:$W$256,5,FALSE),"")="","",VLOOKUP(M223,'ISCRITTI x giudici'!$P$17:$W$256,5,FALSE))</f>
        <v/>
      </c>
      <c r="F223" s="34" t="str">
        <f>IF(IFERROR(VLOOKUP(M223,'ISCRITTI x giudici'!$P$17:$W$256,6,FALSE),"")="","",VLOOKUP(M223,'ISCRITTI x giudici'!$P$17:$W$256,6,FALSE))</f>
        <v/>
      </c>
      <c r="G223" s="34" t="str">
        <f>IF(IFERROR(VLOOKUP(M223,'ISCRITTI x giudici'!$P$17:$W$256,7,FALSE),"")="","",VLOOKUP(M223,'ISCRITTI x giudici'!$P$17:$W$256,7,FALSE))</f>
        <v/>
      </c>
      <c r="H223" s="157"/>
      <c r="I223" s="138"/>
      <c r="J223" s="139" t="str">
        <f t="shared" si="9"/>
        <v/>
      </c>
      <c r="K223" s="36" t="str">
        <f t="shared" si="10"/>
        <v/>
      </c>
      <c r="M223" t="str">
        <f t="shared" si="11"/>
        <v>0</v>
      </c>
    </row>
    <row r="224" spans="1:13">
      <c r="A224" s="157">
        <v>214</v>
      </c>
      <c r="B224" s="157"/>
      <c r="C224" s="34" t="str">
        <f>IF(IFERROR(VLOOKUP(M224,'ISCRITTI x giudici'!$P$17:$W$256,3,FALSE),"")="","",VLOOKUP(M224,'ISCRITTI x giudici'!$P$17:$W$256,3,FALSE))</f>
        <v/>
      </c>
      <c r="D224" s="34" t="str">
        <f>IF(IFERROR(VLOOKUP(M224,'ISCRITTI x giudici'!$P$17:$W$256,4,FALSE),"")="","",VLOOKUP(M224,'ISCRITTI x giudici'!$P$17:$W$256,4,FALSE))</f>
        <v/>
      </c>
      <c r="E224" s="34" t="str">
        <f>IF(IFERROR(VLOOKUP(M224,'ISCRITTI x giudici'!$P$17:$W$256,5,FALSE),"")="","",VLOOKUP(M224,'ISCRITTI x giudici'!$P$17:$W$256,5,FALSE))</f>
        <v/>
      </c>
      <c r="F224" s="34" t="str">
        <f>IF(IFERROR(VLOOKUP(M224,'ISCRITTI x giudici'!$P$17:$W$256,6,FALSE),"")="","",VLOOKUP(M224,'ISCRITTI x giudici'!$P$17:$W$256,6,FALSE))</f>
        <v/>
      </c>
      <c r="G224" s="34" t="str">
        <f>IF(IFERROR(VLOOKUP(M224,'ISCRITTI x giudici'!$P$17:$W$256,7,FALSE),"")="","",VLOOKUP(M224,'ISCRITTI x giudici'!$P$17:$W$256,7,FALSE))</f>
        <v/>
      </c>
      <c r="H224" s="157"/>
      <c r="I224" s="138"/>
      <c r="J224" s="139" t="str">
        <f t="shared" si="9"/>
        <v/>
      </c>
      <c r="K224" s="36" t="str">
        <f t="shared" si="10"/>
        <v/>
      </c>
      <c r="M224" t="str">
        <f t="shared" si="11"/>
        <v>0</v>
      </c>
    </row>
    <row r="225" spans="1:13">
      <c r="A225" s="157">
        <v>215</v>
      </c>
      <c r="B225" s="157"/>
      <c r="C225" s="34" t="str">
        <f>IF(IFERROR(VLOOKUP(M225,'ISCRITTI x giudici'!$P$17:$W$256,3,FALSE),"")="","",VLOOKUP(M225,'ISCRITTI x giudici'!$P$17:$W$256,3,FALSE))</f>
        <v/>
      </c>
      <c r="D225" s="34" t="str">
        <f>IF(IFERROR(VLOOKUP(M225,'ISCRITTI x giudici'!$P$17:$W$256,4,FALSE),"")="","",VLOOKUP(M225,'ISCRITTI x giudici'!$P$17:$W$256,4,FALSE))</f>
        <v/>
      </c>
      <c r="E225" s="34" t="str">
        <f>IF(IFERROR(VLOOKUP(M225,'ISCRITTI x giudici'!$P$17:$W$256,5,FALSE),"")="","",VLOOKUP(M225,'ISCRITTI x giudici'!$P$17:$W$256,5,FALSE))</f>
        <v/>
      </c>
      <c r="F225" s="34" t="str">
        <f>IF(IFERROR(VLOOKUP(M225,'ISCRITTI x giudici'!$P$17:$W$256,6,FALSE),"")="","",VLOOKUP(M225,'ISCRITTI x giudici'!$P$17:$W$256,6,FALSE))</f>
        <v/>
      </c>
      <c r="G225" s="34" t="str">
        <f>IF(IFERROR(VLOOKUP(M225,'ISCRITTI x giudici'!$P$17:$W$256,7,FALSE),"")="","",VLOOKUP(M225,'ISCRITTI x giudici'!$P$17:$W$256,7,FALSE))</f>
        <v/>
      </c>
      <c r="H225" s="157"/>
      <c r="I225" s="138"/>
      <c r="J225" s="139" t="str">
        <f t="shared" si="9"/>
        <v/>
      </c>
      <c r="K225" s="36" t="str">
        <f t="shared" si="10"/>
        <v/>
      </c>
      <c r="M225" t="str">
        <f t="shared" si="11"/>
        <v>0</v>
      </c>
    </row>
    <row r="226" spans="1:13">
      <c r="A226" s="157">
        <v>216</v>
      </c>
      <c r="B226" s="157"/>
      <c r="C226" s="34" t="str">
        <f>IF(IFERROR(VLOOKUP(M226,'ISCRITTI x giudici'!$P$17:$W$256,3,FALSE),"")="","",VLOOKUP(M226,'ISCRITTI x giudici'!$P$17:$W$256,3,FALSE))</f>
        <v/>
      </c>
      <c r="D226" s="34" t="str">
        <f>IF(IFERROR(VLOOKUP(M226,'ISCRITTI x giudici'!$P$17:$W$256,4,FALSE),"")="","",VLOOKUP(M226,'ISCRITTI x giudici'!$P$17:$W$256,4,FALSE))</f>
        <v/>
      </c>
      <c r="E226" s="34" t="str">
        <f>IF(IFERROR(VLOOKUP(M226,'ISCRITTI x giudici'!$P$17:$W$256,5,FALSE),"")="","",VLOOKUP(M226,'ISCRITTI x giudici'!$P$17:$W$256,5,FALSE))</f>
        <v/>
      </c>
      <c r="F226" s="34" t="str">
        <f>IF(IFERROR(VLOOKUP(M226,'ISCRITTI x giudici'!$P$17:$W$256,6,FALSE),"")="","",VLOOKUP(M226,'ISCRITTI x giudici'!$P$17:$W$256,6,FALSE))</f>
        <v/>
      </c>
      <c r="G226" s="34" t="str">
        <f>IF(IFERROR(VLOOKUP(M226,'ISCRITTI x giudici'!$P$17:$W$256,7,FALSE),"")="","",VLOOKUP(M226,'ISCRITTI x giudici'!$P$17:$W$256,7,FALSE))</f>
        <v/>
      </c>
      <c r="H226" s="157"/>
      <c r="I226" s="138"/>
      <c r="J226" s="139" t="str">
        <f t="shared" si="9"/>
        <v/>
      </c>
      <c r="K226" s="36" t="str">
        <f t="shared" si="10"/>
        <v/>
      </c>
      <c r="M226" t="str">
        <f t="shared" si="11"/>
        <v>0</v>
      </c>
    </row>
    <row r="227" spans="1:13">
      <c r="A227" s="157">
        <v>217</v>
      </c>
      <c r="B227" s="157"/>
      <c r="C227" s="34" t="str">
        <f>IF(IFERROR(VLOOKUP(M227,'ISCRITTI x giudici'!$P$17:$W$256,3,FALSE),"")="","",VLOOKUP(M227,'ISCRITTI x giudici'!$P$17:$W$256,3,FALSE))</f>
        <v/>
      </c>
      <c r="D227" s="34" t="str">
        <f>IF(IFERROR(VLOOKUP(M227,'ISCRITTI x giudici'!$P$17:$W$256,4,FALSE),"")="","",VLOOKUP(M227,'ISCRITTI x giudici'!$P$17:$W$256,4,FALSE))</f>
        <v/>
      </c>
      <c r="E227" s="34" t="str">
        <f>IF(IFERROR(VLOOKUP(M227,'ISCRITTI x giudici'!$P$17:$W$256,5,FALSE),"")="","",VLOOKUP(M227,'ISCRITTI x giudici'!$P$17:$W$256,5,FALSE))</f>
        <v/>
      </c>
      <c r="F227" s="34" t="str">
        <f>IF(IFERROR(VLOOKUP(M227,'ISCRITTI x giudici'!$P$17:$W$256,6,FALSE),"")="","",VLOOKUP(M227,'ISCRITTI x giudici'!$P$17:$W$256,6,FALSE))</f>
        <v/>
      </c>
      <c r="G227" s="34" t="str">
        <f>IF(IFERROR(VLOOKUP(M227,'ISCRITTI x giudici'!$P$17:$W$256,7,FALSE),"")="","",VLOOKUP(M227,'ISCRITTI x giudici'!$P$17:$W$256,7,FALSE))</f>
        <v/>
      </c>
      <c r="H227" s="157"/>
      <c r="I227" s="138"/>
      <c r="J227" s="139" t="str">
        <f t="shared" si="9"/>
        <v/>
      </c>
      <c r="K227" s="36" t="str">
        <f t="shared" si="10"/>
        <v/>
      </c>
      <c r="M227" t="str">
        <f t="shared" si="11"/>
        <v>0</v>
      </c>
    </row>
    <row r="228" spans="1:13">
      <c r="A228" s="157">
        <v>218</v>
      </c>
      <c r="B228" s="157"/>
      <c r="C228" s="34" t="str">
        <f>IF(IFERROR(VLOOKUP(M228,'ISCRITTI x giudici'!$P$17:$W$256,3,FALSE),"")="","",VLOOKUP(M228,'ISCRITTI x giudici'!$P$17:$W$256,3,FALSE))</f>
        <v/>
      </c>
      <c r="D228" s="34" t="str">
        <f>IF(IFERROR(VLOOKUP(M228,'ISCRITTI x giudici'!$P$17:$W$256,4,FALSE),"")="","",VLOOKUP(M228,'ISCRITTI x giudici'!$P$17:$W$256,4,FALSE))</f>
        <v/>
      </c>
      <c r="E228" s="34" t="str">
        <f>IF(IFERROR(VLOOKUP(M228,'ISCRITTI x giudici'!$P$17:$W$256,5,FALSE),"")="","",VLOOKUP(M228,'ISCRITTI x giudici'!$P$17:$W$256,5,FALSE))</f>
        <v/>
      </c>
      <c r="F228" s="34" t="str">
        <f>IF(IFERROR(VLOOKUP(M228,'ISCRITTI x giudici'!$P$17:$W$256,6,FALSE),"")="","",VLOOKUP(M228,'ISCRITTI x giudici'!$P$17:$W$256,6,FALSE))</f>
        <v/>
      </c>
      <c r="G228" s="34" t="str">
        <f>IF(IFERROR(VLOOKUP(M228,'ISCRITTI x giudici'!$P$17:$W$256,7,FALSE),"")="","",VLOOKUP(M228,'ISCRITTI x giudici'!$P$17:$W$256,7,FALSE))</f>
        <v/>
      </c>
      <c r="H228" s="157"/>
      <c r="I228" s="138"/>
      <c r="J228" s="139" t="str">
        <f t="shared" si="9"/>
        <v/>
      </c>
      <c r="K228" s="36" t="str">
        <f t="shared" si="10"/>
        <v/>
      </c>
      <c r="M228" t="str">
        <f t="shared" si="11"/>
        <v>0</v>
      </c>
    </row>
    <row r="229" spans="1:13">
      <c r="A229" s="157">
        <v>219</v>
      </c>
      <c r="B229" s="157"/>
      <c r="C229" s="34" t="str">
        <f>IF(IFERROR(VLOOKUP(M229,'ISCRITTI x giudici'!$P$17:$W$256,3,FALSE),"")="","",VLOOKUP(M229,'ISCRITTI x giudici'!$P$17:$W$256,3,FALSE))</f>
        <v/>
      </c>
      <c r="D229" s="34" t="str">
        <f>IF(IFERROR(VLOOKUP(M229,'ISCRITTI x giudici'!$P$17:$W$256,4,FALSE),"")="","",VLOOKUP(M229,'ISCRITTI x giudici'!$P$17:$W$256,4,FALSE))</f>
        <v/>
      </c>
      <c r="E229" s="34" t="str">
        <f>IF(IFERROR(VLOOKUP(M229,'ISCRITTI x giudici'!$P$17:$W$256,5,FALSE),"")="","",VLOOKUP(M229,'ISCRITTI x giudici'!$P$17:$W$256,5,FALSE))</f>
        <v/>
      </c>
      <c r="F229" s="34" t="str">
        <f>IF(IFERROR(VLOOKUP(M229,'ISCRITTI x giudici'!$P$17:$W$256,6,FALSE),"")="","",VLOOKUP(M229,'ISCRITTI x giudici'!$P$17:$W$256,6,FALSE))</f>
        <v/>
      </c>
      <c r="G229" s="34" t="str">
        <f>IF(IFERROR(VLOOKUP(M229,'ISCRITTI x giudici'!$P$17:$W$256,7,FALSE),"")="","",VLOOKUP(M229,'ISCRITTI x giudici'!$P$17:$W$256,7,FALSE))</f>
        <v/>
      </c>
      <c r="H229" s="157"/>
      <c r="I229" s="138"/>
      <c r="J229" s="139" t="str">
        <f t="shared" si="9"/>
        <v/>
      </c>
      <c r="K229" s="36" t="str">
        <f t="shared" si="10"/>
        <v/>
      </c>
      <c r="M229" t="str">
        <f t="shared" si="11"/>
        <v>0</v>
      </c>
    </row>
    <row r="230" spans="1:13">
      <c r="A230" s="157">
        <v>220</v>
      </c>
      <c r="B230" s="157"/>
      <c r="C230" s="34" t="str">
        <f>IF(IFERROR(VLOOKUP(M230,'ISCRITTI x giudici'!$P$17:$W$256,3,FALSE),"")="","",VLOOKUP(M230,'ISCRITTI x giudici'!$P$17:$W$256,3,FALSE))</f>
        <v/>
      </c>
      <c r="D230" s="34" t="str">
        <f>IF(IFERROR(VLOOKUP(M230,'ISCRITTI x giudici'!$P$17:$W$256,4,FALSE),"")="","",VLOOKUP(M230,'ISCRITTI x giudici'!$P$17:$W$256,4,FALSE))</f>
        <v/>
      </c>
      <c r="E230" s="34" t="str">
        <f>IF(IFERROR(VLOOKUP(M230,'ISCRITTI x giudici'!$P$17:$W$256,5,FALSE),"")="","",VLOOKUP(M230,'ISCRITTI x giudici'!$P$17:$W$256,5,FALSE))</f>
        <v/>
      </c>
      <c r="F230" s="34" t="str">
        <f>IF(IFERROR(VLOOKUP(M230,'ISCRITTI x giudici'!$P$17:$W$256,6,FALSE),"")="","",VLOOKUP(M230,'ISCRITTI x giudici'!$P$17:$W$256,6,FALSE))</f>
        <v/>
      </c>
      <c r="G230" s="34" t="str">
        <f>IF(IFERROR(VLOOKUP(M230,'ISCRITTI x giudici'!$P$17:$W$256,7,FALSE),"")="","",VLOOKUP(M230,'ISCRITTI x giudici'!$P$17:$W$256,7,FALSE))</f>
        <v/>
      </c>
      <c r="H230" s="157"/>
      <c r="I230" s="138"/>
      <c r="J230" s="139" t="str">
        <f t="shared" si="9"/>
        <v/>
      </c>
      <c r="K230" s="36" t="str">
        <f t="shared" si="10"/>
        <v/>
      </c>
      <c r="M230" t="str">
        <f t="shared" si="11"/>
        <v>0</v>
      </c>
    </row>
    <row r="231" spans="1:13">
      <c r="A231" s="157">
        <v>221</v>
      </c>
      <c r="B231" s="157"/>
      <c r="C231" s="34" t="str">
        <f>IF(IFERROR(VLOOKUP(M231,'ISCRITTI x giudici'!$P$17:$W$256,3,FALSE),"")="","",VLOOKUP(M231,'ISCRITTI x giudici'!$P$17:$W$256,3,FALSE))</f>
        <v/>
      </c>
      <c r="D231" s="34" t="str">
        <f>IF(IFERROR(VLOOKUP(M231,'ISCRITTI x giudici'!$P$17:$W$256,4,FALSE),"")="","",VLOOKUP(M231,'ISCRITTI x giudici'!$P$17:$W$256,4,FALSE))</f>
        <v/>
      </c>
      <c r="E231" s="34" t="str">
        <f>IF(IFERROR(VLOOKUP(M231,'ISCRITTI x giudici'!$P$17:$W$256,5,FALSE),"")="","",VLOOKUP(M231,'ISCRITTI x giudici'!$P$17:$W$256,5,FALSE))</f>
        <v/>
      </c>
      <c r="F231" s="34" t="str">
        <f>IF(IFERROR(VLOOKUP(M231,'ISCRITTI x giudici'!$P$17:$W$256,6,FALSE),"")="","",VLOOKUP(M231,'ISCRITTI x giudici'!$P$17:$W$256,6,FALSE))</f>
        <v/>
      </c>
      <c r="G231" s="34" t="str">
        <f>IF(IFERROR(VLOOKUP(M231,'ISCRITTI x giudici'!$P$17:$W$256,7,FALSE),"")="","",VLOOKUP(M231,'ISCRITTI x giudici'!$P$17:$W$256,7,FALSE))</f>
        <v/>
      </c>
      <c r="H231" s="157"/>
      <c r="I231" s="138"/>
      <c r="J231" s="139" t="str">
        <f t="shared" si="9"/>
        <v/>
      </c>
      <c r="K231" s="36" t="str">
        <f t="shared" si="10"/>
        <v/>
      </c>
      <c r="M231" t="str">
        <f t="shared" si="11"/>
        <v>0</v>
      </c>
    </row>
    <row r="232" spans="1:13">
      <c r="A232" s="157">
        <v>222</v>
      </c>
      <c r="B232" s="157"/>
      <c r="C232" s="34" t="str">
        <f>IF(IFERROR(VLOOKUP(M232,'ISCRITTI x giudici'!$P$17:$W$256,3,FALSE),"")="","",VLOOKUP(M232,'ISCRITTI x giudici'!$P$17:$W$256,3,FALSE))</f>
        <v/>
      </c>
      <c r="D232" s="34" t="str">
        <f>IF(IFERROR(VLOOKUP(M232,'ISCRITTI x giudici'!$P$17:$W$256,4,FALSE),"")="","",VLOOKUP(M232,'ISCRITTI x giudici'!$P$17:$W$256,4,FALSE))</f>
        <v/>
      </c>
      <c r="E232" s="34" t="str">
        <f>IF(IFERROR(VLOOKUP(M232,'ISCRITTI x giudici'!$P$17:$W$256,5,FALSE),"")="","",VLOOKUP(M232,'ISCRITTI x giudici'!$P$17:$W$256,5,FALSE))</f>
        <v/>
      </c>
      <c r="F232" s="34" t="str">
        <f>IF(IFERROR(VLOOKUP(M232,'ISCRITTI x giudici'!$P$17:$W$256,6,FALSE),"")="","",VLOOKUP(M232,'ISCRITTI x giudici'!$P$17:$W$256,6,FALSE))</f>
        <v/>
      </c>
      <c r="G232" s="34" t="str">
        <f>IF(IFERROR(VLOOKUP(M232,'ISCRITTI x giudici'!$P$17:$W$256,7,FALSE),"")="","",VLOOKUP(M232,'ISCRITTI x giudici'!$P$17:$W$256,7,FALSE))</f>
        <v/>
      </c>
      <c r="H232" s="157"/>
      <c r="I232" s="138"/>
      <c r="J232" s="139" t="str">
        <f t="shared" si="9"/>
        <v/>
      </c>
      <c r="K232" s="36" t="str">
        <f t="shared" si="10"/>
        <v/>
      </c>
      <c r="M232" t="str">
        <f t="shared" si="11"/>
        <v>0</v>
      </c>
    </row>
    <row r="233" spans="1:13">
      <c r="A233" s="157">
        <v>223</v>
      </c>
      <c r="B233" s="157"/>
      <c r="C233" s="34" t="str">
        <f>IF(IFERROR(VLOOKUP(M233,'ISCRITTI x giudici'!$P$17:$W$256,3,FALSE),"")="","",VLOOKUP(M233,'ISCRITTI x giudici'!$P$17:$W$256,3,FALSE))</f>
        <v/>
      </c>
      <c r="D233" s="34" t="str">
        <f>IF(IFERROR(VLOOKUP(M233,'ISCRITTI x giudici'!$P$17:$W$256,4,FALSE),"")="","",VLOOKUP(M233,'ISCRITTI x giudici'!$P$17:$W$256,4,FALSE))</f>
        <v/>
      </c>
      <c r="E233" s="34" t="str">
        <f>IF(IFERROR(VLOOKUP(M233,'ISCRITTI x giudici'!$P$17:$W$256,5,FALSE),"")="","",VLOOKUP(M233,'ISCRITTI x giudici'!$P$17:$W$256,5,FALSE))</f>
        <v/>
      </c>
      <c r="F233" s="34" t="str">
        <f>IF(IFERROR(VLOOKUP(M233,'ISCRITTI x giudici'!$P$17:$W$256,6,FALSE),"")="","",VLOOKUP(M233,'ISCRITTI x giudici'!$P$17:$W$256,6,FALSE))</f>
        <v/>
      </c>
      <c r="G233" s="34" t="str">
        <f>IF(IFERROR(VLOOKUP(M233,'ISCRITTI x giudici'!$P$17:$W$256,7,FALSE),"")="","",VLOOKUP(M233,'ISCRITTI x giudici'!$P$17:$W$256,7,FALSE))</f>
        <v/>
      </c>
      <c r="H233" s="157"/>
      <c r="I233" s="138"/>
      <c r="J233" s="139" t="str">
        <f t="shared" si="9"/>
        <v/>
      </c>
      <c r="K233" s="36" t="str">
        <f t="shared" si="10"/>
        <v/>
      </c>
      <c r="M233" t="str">
        <f t="shared" si="11"/>
        <v>0</v>
      </c>
    </row>
    <row r="234" spans="1:13">
      <c r="A234" s="157">
        <v>224</v>
      </c>
      <c r="B234" s="157"/>
      <c r="C234" s="34" t="str">
        <f>IF(IFERROR(VLOOKUP(M234,'ISCRITTI x giudici'!$P$17:$W$256,3,FALSE),"")="","",VLOOKUP(M234,'ISCRITTI x giudici'!$P$17:$W$256,3,FALSE))</f>
        <v/>
      </c>
      <c r="D234" s="34" t="str">
        <f>IF(IFERROR(VLOOKUP(M234,'ISCRITTI x giudici'!$P$17:$W$256,4,FALSE),"")="","",VLOOKUP(M234,'ISCRITTI x giudici'!$P$17:$W$256,4,FALSE))</f>
        <v/>
      </c>
      <c r="E234" s="34" t="str">
        <f>IF(IFERROR(VLOOKUP(M234,'ISCRITTI x giudici'!$P$17:$W$256,5,FALSE),"")="","",VLOOKUP(M234,'ISCRITTI x giudici'!$P$17:$W$256,5,FALSE))</f>
        <v/>
      </c>
      <c r="F234" s="34" t="str">
        <f>IF(IFERROR(VLOOKUP(M234,'ISCRITTI x giudici'!$P$17:$W$256,6,FALSE),"")="","",VLOOKUP(M234,'ISCRITTI x giudici'!$P$17:$W$256,6,FALSE))</f>
        <v/>
      </c>
      <c r="G234" s="34" t="str">
        <f>IF(IFERROR(VLOOKUP(M234,'ISCRITTI x giudici'!$P$17:$W$256,7,FALSE),"")="","",VLOOKUP(M234,'ISCRITTI x giudici'!$P$17:$W$256,7,FALSE))</f>
        <v/>
      </c>
      <c r="H234" s="157"/>
      <c r="I234" s="138"/>
      <c r="J234" s="139" t="str">
        <f t="shared" si="9"/>
        <v/>
      </c>
      <c r="K234" s="36" t="str">
        <f t="shared" si="10"/>
        <v/>
      </c>
      <c r="M234" t="str">
        <f t="shared" si="11"/>
        <v>0</v>
      </c>
    </row>
    <row r="235" spans="1:13">
      <c r="A235" s="157">
        <v>225</v>
      </c>
      <c r="B235" s="157"/>
      <c r="C235" s="34" t="str">
        <f>IF(IFERROR(VLOOKUP(M235,'ISCRITTI x giudici'!$P$17:$W$256,3,FALSE),"")="","",VLOOKUP(M235,'ISCRITTI x giudici'!$P$17:$W$256,3,FALSE))</f>
        <v/>
      </c>
      <c r="D235" s="34" t="str">
        <f>IF(IFERROR(VLOOKUP(M235,'ISCRITTI x giudici'!$P$17:$W$256,4,FALSE),"")="","",VLOOKUP(M235,'ISCRITTI x giudici'!$P$17:$W$256,4,FALSE))</f>
        <v/>
      </c>
      <c r="E235" s="34" t="str">
        <f>IF(IFERROR(VLOOKUP(M235,'ISCRITTI x giudici'!$P$17:$W$256,5,FALSE),"")="","",VLOOKUP(M235,'ISCRITTI x giudici'!$P$17:$W$256,5,FALSE))</f>
        <v/>
      </c>
      <c r="F235" s="34" t="str">
        <f>IF(IFERROR(VLOOKUP(M235,'ISCRITTI x giudici'!$P$17:$W$256,6,FALSE),"")="","",VLOOKUP(M235,'ISCRITTI x giudici'!$P$17:$W$256,6,FALSE))</f>
        <v/>
      </c>
      <c r="G235" s="34" t="str">
        <f>IF(IFERROR(VLOOKUP(M235,'ISCRITTI x giudici'!$P$17:$W$256,7,FALSE),"")="","",VLOOKUP(M235,'ISCRITTI x giudici'!$P$17:$W$256,7,FALSE))</f>
        <v/>
      </c>
      <c r="H235" s="157"/>
      <c r="I235" s="138"/>
      <c r="J235" s="139" t="str">
        <f t="shared" si="9"/>
        <v/>
      </c>
      <c r="K235" s="36" t="str">
        <f t="shared" si="10"/>
        <v/>
      </c>
      <c r="M235" t="str">
        <f t="shared" si="11"/>
        <v>0</v>
      </c>
    </row>
    <row r="236" spans="1:13">
      <c r="A236" s="157">
        <v>226</v>
      </c>
      <c r="B236" s="157"/>
      <c r="C236" s="34" t="str">
        <f>IF(IFERROR(VLOOKUP(M236,'ISCRITTI x giudici'!$P$17:$W$256,3,FALSE),"")="","",VLOOKUP(M236,'ISCRITTI x giudici'!$P$17:$W$256,3,FALSE))</f>
        <v/>
      </c>
      <c r="D236" s="34" t="str">
        <f>IF(IFERROR(VLOOKUP(M236,'ISCRITTI x giudici'!$P$17:$W$256,4,FALSE),"")="","",VLOOKUP(M236,'ISCRITTI x giudici'!$P$17:$W$256,4,FALSE))</f>
        <v/>
      </c>
      <c r="E236" s="34" t="str">
        <f>IF(IFERROR(VLOOKUP(M236,'ISCRITTI x giudici'!$P$17:$W$256,5,FALSE),"")="","",VLOOKUP(M236,'ISCRITTI x giudici'!$P$17:$W$256,5,FALSE))</f>
        <v/>
      </c>
      <c r="F236" s="34" t="str">
        <f>IF(IFERROR(VLOOKUP(M236,'ISCRITTI x giudici'!$P$17:$W$256,6,FALSE),"")="","",VLOOKUP(M236,'ISCRITTI x giudici'!$P$17:$W$256,6,FALSE))</f>
        <v/>
      </c>
      <c r="G236" s="34" t="str">
        <f>IF(IFERROR(VLOOKUP(M236,'ISCRITTI x giudici'!$P$17:$W$256,7,FALSE),"")="","",VLOOKUP(M236,'ISCRITTI x giudici'!$P$17:$W$256,7,FALSE))</f>
        <v/>
      </c>
      <c r="H236" s="157"/>
      <c r="I236" s="138"/>
      <c r="J236" s="139" t="str">
        <f t="shared" si="9"/>
        <v/>
      </c>
      <c r="K236" s="36" t="str">
        <f t="shared" si="10"/>
        <v/>
      </c>
      <c r="M236" t="str">
        <f t="shared" si="11"/>
        <v>0</v>
      </c>
    </row>
    <row r="237" spans="1:13">
      <c r="A237" s="157">
        <v>227</v>
      </c>
      <c r="B237" s="157"/>
      <c r="C237" s="34" t="str">
        <f>IF(IFERROR(VLOOKUP(M237,'ISCRITTI x giudici'!$P$17:$W$256,3,FALSE),"")="","",VLOOKUP(M237,'ISCRITTI x giudici'!$P$17:$W$256,3,FALSE))</f>
        <v/>
      </c>
      <c r="D237" s="34" t="str">
        <f>IF(IFERROR(VLOOKUP(M237,'ISCRITTI x giudici'!$P$17:$W$256,4,FALSE),"")="","",VLOOKUP(M237,'ISCRITTI x giudici'!$P$17:$W$256,4,FALSE))</f>
        <v/>
      </c>
      <c r="E237" s="34" t="str">
        <f>IF(IFERROR(VLOOKUP(M237,'ISCRITTI x giudici'!$P$17:$W$256,5,FALSE),"")="","",VLOOKUP(M237,'ISCRITTI x giudici'!$P$17:$W$256,5,FALSE))</f>
        <v/>
      </c>
      <c r="F237" s="34" t="str">
        <f>IF(IFERROR(VLOOKUP(M237,'ISCRITTI x giudici'!$P$17:$W$256,6,FALSE),"")="","",VLOOKUP(M237,'ISCRITTI x giudici'!$P$17:$W$256,6,FALSE))</f>
        <v/>
      </c>
      <c r="G237" s="34" t="str">
        <f>IF(IFERROR(VLOOKUP(M237,'ISCRITTI x giudici'!$P$17:$W$256,7,FALSE),"")="","",VLOOKUP(M237,'ISCRITTI x giudici'!$P$17:$W$256,7,FALSE))</f>
        <v/>
      </c>
      <c r="H237" s="157"/>
      <c r="I237" s="138"/>
      <c r="J237" s="139" t="str">
        <f t="shared" si="9"/>
        <v/>
      </c>
      <c r="K237" s="36" t="str">
        <f t="shared" si="10"/>
        <v/>
      </c>
      <c r="M237" t="str">
        <f t="shared" si="11"/>
        <v>0</v>
      </c>
    </row>
    <row r="238" spans="1:13">
      <c r="A238" s="157">
        <v>228</v>
      </c>
      <c r="B238" s="157"/>
      <c r="C238" s="34" t="str">
        <f>IF(IFERROR(VLOOKUP(M238,'ISCRITTI x giudici'!$P$17:$W$256,3,FALSE),"")="","",VLOOKUP(M238,'ISCRITTI x giudici'!$P$17:$W$256,3,FALSE))</f>
        <v/>
      </c>
      <c r="D238" s="34" t="str">
        <f>IF(IFERROR(VLOOKUP(M238,'ISCRITTI x giudici'!$P$17:$W$256,4,FALSE),"")="","",VLOOKUP(M238,'ISCRITTI x giudici'!$P$17:$W$256,4,FALSE))</f>
        <v/>
      </c>
      <c r="E238" s="34" t="str">
        <f>IF(IFERROR(VLOOKUP(M238,'ISCRITTI x giudici'!$P$17:$W$256,5,FALSE),"")="","",VLOOKUP(M238,'ISCRITTI x giudici'!$P$17:$W$256,5,FALSE))</f>
        <v/>
      </c>
      <c r="F238" s="34" t="str">
        <f>IF(IFERROR(VLOOKUP(M238,'ISCRITTI x giudici'!$P$17:$W$256,6,FALSE),"")="","",VLOOKUP(M238,'ISCRITTI x giudici'!$P$17:$W$256,6,FALSE))</f>
        <v/>
      </c>
      <c r="G238" s="34" t="str">
        <f>IF(IFERROR(VLOOKUP(M238,'ISCRITTI x giudici'!$P$17:$W$256,7,FALSE),"")="","",VLOOKUP(M238,'ISCRITTI x giudici'!$P$17:$W$256,7,FALSE))</f>
        <v/>
      </c>
      <c r="H238" s="157"/>
      <c r="I238" s="138"/>
      <c r="J238" s="139" t="str">
        <f t="shared" si="9"/>
        <v/>
      </c>
      <c r="K238" s="36" t="str">
        <f t="shared" si="10"/>
        <v/>
      </c>
      <c r="M238" t="str">
        <f t="shared" si="11"/>
        <v>0</v>
      </c>
    </row>
    <row r="239" spans="1:13">
      <c r="A239" s="157">
        <v>229</v>
      </c>
      <c r="B239" s="157"/>
      <c r="C239" s="34" t="str">
        <f>IF(IFERROR(VLOOKUP(M239,'ISCRITTI x giudici'!$P$17:$W$256,3,FALSE),"")="","",VLOOKUP(M239,'ISCRITTI x giudici'!$P$17:$W$256,3,FALSE))</f>
        <v/>
      </c>
      <c r="D239" s="34" t="str">
        <f>IF(IFERROR(VLOOKUP(M239,'ISCRITTI x giudici'!$P$17:$W$256,4,FALSE),"")="","",VLOOKUP(M239,'ISCRITTI x giudici'!$P$17:$W$256,4,FALSE))</f>
        <v/>
      </c>
      <c r="E239" s="34" t="str">
        <f>IF(IFERROR(VLOOKUP(M239,'ISCRITTI x giudici'!$P$17:$W$256,5,FALSE),"")="","",VLOOKUP(M239,'ISCRITTI x giudici'!$P$17:$W$256,5,FALSE))</f>
        <v/>
      </c>
      <c r="F239" s="34" t="str">
        <f>IF(IFERROR(VLOOKUP(M239,'ISCRITTI x giudici'!$P$17:$W$256,6,FALSE),"")="","",VLOOKUP(M239,'ISCRITTI x giudici'!$P$17:$W$256,6,FALSE))</f>
        <v/>
      </c>
      <c r="G239" s="34" t="str">
        <f>IF(IFERROR(VLOOKUP(M239,'ISCRITTI x giudici'!$P$17:$W$256,7,FALSE),"")="","",VLOOKUP(M239,'ISCRITTI x giudici'!$P$17:$W$256,7,FALSE))</f>
        <v/>
      </c>
      <c r="H239" s="157"/>
      <c r="I239" s="138"/>
      <c r="J239" s="139" t="str">
        <f t="shared" si="9"/>
        <v/>
      </c>
      <c r="K239" s="36" t="str">
        <f t="shared" si="10"/>
        <v/>
      </c>
      <c r="M239" t="str">
        <f t="shared" si="11"/>
        <v>0</v>
      </c>
    </row>
    <row r="240" spans="1:13">
      <c r="A240" s="157">
        <v>230</v>
      </c>
      <c r="B240" s="157"/>
      <c r="C240" s="34" t="str">
        <f>IF(IFERROR(VLOOKUP(M240,'ISCRITTI x giudici'!$P$17:$W$256,3,FALSE),"")="","",VLOOKUP(M240,'ISCRITTI x giudici'!$P$17:$W$256,3,FALSE))</f>
        <v/>
      </c>
      <c r="D240" s="34" t="str">
        <f>IF(IFERROR(VLOOKUP(M240,'ISCRITTI x giudici'!$P$17:$W$256,4,FALSE),"")="","",VLOOKUP(M240,'ISCRITTI x giudici'!$P$17:$W$256,4,FALSE))</f>
        <v/>
      </c>
      <c r="E240" s="34" t="str">
        <f>IF(IFERROR(VLOOKUP(M240,'ISCRITTI x giudici'!$P$17:$W$256,5,FALSE),"")="","",VLOOKUP(M240,'ISCRITTI x giudici'!$P$17:$W$256,5,FALSE))</f>
        <v/>
      </c>
      <c r="F240" s="34" t="str">
        <f>IF(IFERROR(VLOOKUP(M240,'ISCRITTI x giudici'!$P$17:$W$256,6,FALSE),"")="","",VLOOKUP(M240,'ISCRITTI x giudici'!$P$17:$W$256,6,FALSE))</f>
        <v/>
      </c>
      <c r="G240" s="34" t="str">
        <f>IF(IFERROR(VLOOKUP(M240,'ISCRITTI x giudici'!$P$17:$W$256,7,FALSE),"")="","",VLOOKUP(M240,'ISCRITTI x giudici'!$P$17:$W$256,7,FALSE))</f>
        <v/>
      </c>
      <c r="H240" s="157"/>
      <c r="I240" s="138"/>
      <c r="J240" s="139" t="str">
        <f t="shared" si="9"/>
        <v/>
      </c>
      <c r="K240" s="36" t="str">
        <f t="shared" si="10"/>
        <v/>
      </c>
      <c r="M240" t="str">
        <f t="shared" si="11"/>
        <v>0</v>
      </c>
    </row>
    <row r="241" spans="1:13">
      <c r="A241" s="157">
        <v>231</v>
      </c>
      <c r="B241" s="157"/>
      <c r="C241" s="34" t="str">
        <f>IF(IFERROR(VLOOKUP(M241,'ISCRITTI x giudici'!$P$17:$W$256,3,FALSE),"")="","",VLOOKUP(M241,'ISCRITTI x giudici'!$P$17:$W$256,3,FALSE))</f>
        <v/>
      </c>
      <c r="D241" s="34" t="str">
        <f>IF(IFERROR(VLOOKUP(M241,'ISCRITTI x giudici'!$P$17:$W$256,4,FALSE),"")="","",VLOOKUP(M241,'ISCRITTI x giudici'!$P$17:$W$256,4,FALSE))</f>
        <v/>
      </c>
      <c r="E241" s="34" t="str">
        <f>IF(IFERROR(VLOOKUP(M241,'ISCRITTI x giudici'!$P$17:$W$256,5,FALSE),"")="","",VLOOKUP(M241,'ISCRITTI x giudici'!$P$17:$W$256,5,FALSE))</f>
        <v/>
      </c>
      <c r="F241" s="34" t="str">
        <f>IF(IFERROR(VLOOKUP(M241,'ISCRITTI x giudici'!$P$17:$W$256,6,FALSE),"")="","",VLOOKUP(M241,'ISCRITTI x giudici'!$P$17:$W$256,6,FALSE))</f>
        <v/>
      </c>
      <c r="G241" s="34" t="str">
        <f>IF(IFERROR(VLOOKUP(M241,'ISCRITTI x giudici'!$P$17:$W$256,7,FALSE),"")="","",VLOOKUP(M241,'ISCRITTI x giudici'!$P$17:$W$256,7,FALSE))</f>
        <v/>
      </c>
      <c r="H241" s="157"/>
      <c r="I241" s="138"/>
      <c r="J241" s="139" t="str">
        <f t="shared" si="9"/>
        <v/>
      </c>
      <c r="K241" s="36" t="str">
        <f t="shared" si="10"/>
        <v/>
      </c>
      <c r="M241" t="str">
        <f t="shared" si="11"/>
        <v>0</v>
      </c>
    </row>
    <row r="242" spans="1:13">
      <c r="A242" s="157">
        <v>232</v>
      </c>
      <c r="B242" s="157"/>
      <c r="C242" s="34" t="str">
        <f>IF(IFERROR(VLOOKUP(M242,'ISCRITTI x giudici'!$P$17:$W$256,3,FALSE),"")="","",VLOOKUP(M242,'ISCRITTI x giudici'!$P$17:$W$256,3,FALSE))</f>
        <v/>
      </c>
      <c r="D242" s="34" t="str">
        <f>IF(IFERROR(VLOOKUP(M242,'ISCRITTI x giudici'!$P$17:$W$256,4,FALSE),"")="","",VLOOKUP(M242,'ISCRITTI x giudici'!$P$17:$W$256,4,FALSE))</f>
        <v/>
      </c>
      <c r="E242" s="34" t="str">
        <f>IF(IFERROR(VLOOKUP(M242,'ISCRITTI x giudici'!$P$17:$W$256,5,FALSE),"")="","",VLOOKUP(M242,'ISCRITTI x giudici'!$P$17:$W$256,5,FALSE))</f>
        <v/>
      </c>
      <c r="F242" s="34" t="str">
        <f>IF(IFERROR(VLOOKUP(M242,'ISCRITTI x giudici'!$P$17:$W$256,6,FALSE),"")="","",VLOOKUP(M242,'ISCRITTI x giudici'!$P$17:$W$256,6,FALSE))</f>
        <v/>
      </c>
      <c r="G242" s="34" t="str">
        <f>IF(IFERROR(VLOOKUP(M242,'ISCRITTI x giudici'!$P$17:$W$256,7,FALSE),"")="","",VLOOKUP(M242,'ISCRITTI x giudici'!$P$17:$W$256,7,FALSE))</f>
        <v/>
      </c>
      <c r="H242" s="157"/>
      <c r="I242" s="138"/>
      <c r="J242" s="139" t="str">
        <f t="shared" si="9"/>
        <v/>
      </c>
      <c r="K242" s="36" t="str">
        <f t="shared" si="10"/>
        <v/>
      </c>
      <c r="M242" t="str">
        <f t="shared" si="11"/>
        <v>0</v>
      </c>
    </row>
    <row r="243" spans="1:13">
      <c r="A243" s="157">
        <v>233</v>
      </c>
      <c r="B243" s="157"/>
      <c r="C243" s="34" t="str">
        <f>IF(IFERROR(VLOOKUP(M243,'ISCRITTI x giudici'!$P$17:$W$256,3,FALSE),"")="","",VLOOKUP(M243,'ISCRITTI x giudici'!$P$17:$W$256,3,FALSE))</f>
        <v/>
      </c>
      <c r="D243" s="34" t="str">
        <f>IF(IFERROR(VLOOKUP(M243,'ISCRITTI x giudici'!$P$17:$W$256,4,FALSE),"")="","",VLOOKUP(M243,'ISCRITTI x giudici'!$P$17:$W$256,4,FALSE))</f>
        <v/>
      </c>
      <c r="E243" s="34" t="str">
        <f>IF(IFERROR(VLOOKUP(M243,'ISCRITTI x giudici'!$P$17:$W$256,5,FALSE),"")="","",VLOOKUP(M243,'ISCRITTI x giudici'!$P$17:$W$256,5,FALSE))</f>
        <v/>
      </c>
      <c r="F243" s="34" t="str">
        <f>IF(IFERROR(VLOOKUP(M243,'ISCRITTI x giudici'!$P$17:$W$256,6,FALSE),"")="","",VLOOKUP(M243,'ISCRITTI x giudici'!$P$17:$W$256,6,FALSE))</f>
        <v/>
      </c>
      <c r="G243" s="34" t="str">
        <f>IF(IFERROR(VLOOKUP(M243,'ISCRITTI x giudici'!$P$17:$W$256,7,FALSE),"")="","",VLOOKUP(M243,'ISCRITTI x giudici'!$P$17:$W$256,7,FALSE))</f>
        <v/>
      </c>
      <c r="H243" s="157"/>
      <c r="I243" s="138"/>
      <c r="J243" s="139" t="str">
        <f t="shared" si="9"/>
        <v/>
      </c>
      <c r="K243" s="36" t="str">
        <f t="shared" si="10"/>
        <v/>
      </c>
      <c r="M243" t="str">
        <f t="shared" si="11"/>
        <v>0</v>
      </c>
    </row>
    <row r="244" spans="1:13">
      <c r="A244" s="157">
        <v>234</v>
      </c>
      <c r="B244" s="157"/>
      <c r="C244" s="34" t="str">
        <f>IF(IFERROR(VLOOKUP(M244,'ISCRITTI x giudici'!$P$17:$W$256,3,FALSE),"")="","",VLOOKUP(M244,'ISCRITTI x giudici'!$P$17:$W$256,3,FALSE))</f>
        <v/>
      </c>
      <c r="D244" s="34" t="str">
        <f>IF(IFERROR(VLOOKUP(M244,'ISCRITTI x giudici'!$P$17:$W$256,4,FALSE),"")="","",VLOOKUP(M244,'ISCRITTI x giudici'!$P$17:$W$256,4,FALSE))</f>
        <v/>
      </c>
      <c r="E244" s="34" t="str">
        <f>IF(IFERROR(VLOOKUP(M244,'ISCRITTI x giudici'!$P$17:$W$256,5,FALSE),"")="","",VLOOKUP(M244,'ISCRITTI x giudici'!$P$17:$W$256,5,FALSE))</f>
        <v/>
      </c>
      <c r="F244" s="34" t="str">
        <f>IF(IFERROR(VLOOKUP(M244,'ISCRITTI x giudici'!$P$17:$W$256,6,FALSE),"")="","",VLOOKUP(M244,'ISCRITTI x giudici'!$P$17:$W$256,6,FALSE))</f>
        <v/>
      </c>
      <c r="G244" s="34" t="str">
        <f>IF(IFERROR(VLOOKUP(M244,'ISCRITTI x giudici'!$P$17:$W$256,7,FALSE),"")="","",VLOOKUP(M244,'ISCRITTI x giudici'!$P$17:$W$256,7,FALSE))</f>
        <v/>
      </c>
      <c r="H244" s="157"/>
      <c r="I244" s="138"/>
      <c r="J244" s="139" t="str">
        <f t="shared" si="9"/>
        <v/>
      </c>
      <c r="K244" s="36" t="str">
        <f t="shared" si="10"/>
        <v/>
      </c>
      <c r="M244" t="str">
        <f t="shared" si="11"/>
        <v>0</v>
      </c>
    </row>
    <row r="245" spans="1:13">
      <c r="A245" s="157">
        <v>235</v>
      </c>
      <c r="B245" s="157"/>
      <c r="C245" s="34" t="str">
        <f>IF(IFERROR(VLOOKUP(M245,'ISCRITTI x giudici'!$P$17:$W$256,3,FALSE),"")="","",VLOOKUP(M245,'ISCRITTI x giudici'!$P$17:$W$256,3,FALSE))</f>
        <v/>
      </c>
      <c r="D245" s="34" t="str">
        <f>IF(IFERROR(VLOOKUP(M245,'ISCRITTI x giudici'!$P$17:$W$256,4,FALSE),"")="","",VLOOKUP(M245,'ISCRITTI x giudici'!$P$17:$W$256,4,FALSE))</f>
        <v/>
      </c>
      <c r="E245" s="34" t="str">
        <f>IF(IFERROR(VLOOKUP(M245,'ISCRITTI x giudici'!$P$17:$W$256,5,FALSE),"")="","",VLOOKUP(M245,'ISCRITTI x giudici'!$P$17:$W$256,5,FALSE))</f>
        <v/>
      </c>
      <c r="F245" s="34" t="str">
        <f>IF(IFERROR(VLOOKUP(M245,'ISCRITTI x giudici'!$P$17:$W$256,6,FALSE),"")="","",VLOOKUP(M245,'ISCRITTI x giudici'!$P$17:$W$256,6,FALSE))</f>
        <v/>
      </c>
      <c r="G245" s="34" t="str">
        <f>IF(IFERROR(VLOOKUP(M245,'ISCRITTI x giudici'!$P$17:$W$256,7,FALSE),"")="","",VLOOKUP(M245,'ISCRITTI x giudici'!$P$17:$W$256,7,FALSE))</f>
        <v/>
      </c>
      <c r="H245" s="157"/>
      <c r="I245" s="138"/>
      <c r="J245" s="139" t="str">
        <f t="shared" si="9"/>
        <v/>
      </c>
      <c r="K245" s="36" t="str">
        <f t="shared" si="10"/>
        <v/>
      </c>
      <c r="M245" t="str">
        <f t="shared" si="11"/>
        <v>0</v>
      </c>
    </row>
    <row r="246" spans="1:13">
      <c r="A246" s="157">
        <v>236</v>
      </c>
      <c r="B246" s="157"/>
      <c r="C246" s="34" t="str">
        <f>IF(IFERROR(VLOOKUP(M246,'ISCRITTI x giudici'!$P$17:$W$256,3,FALSE),"")="","",VLOOKUP(M246,'ISCRITTI x giudici'!$P$17:$W$256,3,FALSE))</f>
        <v/>
      </c>
      <c r="D246" s="34" t="str">
        <f>IF(IFERROR(VLOOKUP(M246,'ISCRITTI x giudici'!$P$17:$W$256,4,FALSE),"")="","",VLOOKUP(M246,'ISCRITTI x giudici'!$P$17:$W$256,4,FALSE))</f>
        <v/>
      </c>
      <c r="E246" s="34" t="str">
        <f>IF(IFERROR(VLOOKUP(M246,'ISCRITTI x giudici'!$P$17:$W$256,5,FALSE),"")="","",VLOOKUP(M246,'ISCRITTI x giudici'!$P$17:$W$256,5,FALSE))</f>
        <v/>
      </c>
      <c r="F246" s="34" t="str">
        <f>IF(IFERROR(VLOOKUP(M246,'ISCRITTI x giudici'!$P$17:$W$256,6,FALSE),"")="","",VLOOKUP(M246,'ISCRITTI x giudici'!$P$17:$W$256,6,FALSE))</f>
        <v/>
      </c>
      <c r="G246" s="34" t="str">
        <f>IF(IFERROR(VLOOKUP(M246,'ISCRITTI x giudici'!$P$17:$W$256,7,FALSE),"")="","",VLOOKUP(M246,'ISCRITTI x giudici'!$P$17:$W$256,7,FALSE))</f>
        <v/>
      </c>
      <c r="H246" s="157"/>
      <c r="I246" s="138"/>
      <c r="J246" s="139" t="str">
        <f t="shared" si="9"/>
        <v/>
      </c>
      <c r="K246" s="36" t="str">
        <f t="shared" si="10"/>
        <v/>
      </c>
      <c r="M246" t="str">
        <f t="shared" si="11"/>
        <v>0</v>
      </c>
    </row>
    <row r="247" spans="1:13">
      <c r="A247" s="157">
        <v>237</v>
      </c>
      <c r="B247" s="157"/>
      <c r="C247" s="34" t="str">
        <f>IF(IFERROR(VLOOKUP(M247,'ISCRITTI x giudici'!$P$17:$W$256,3,FALSE),"")="","",VLOOKUP(M247,'ISCRITTI x giudici'!$P$17:$W$256,3,FALSE))</f>
        <v/>
      </c>
      <c r="D247" s="34" t="str">
        <f>IF(IFERROR(VLOOKUP(M247,'ISCRITTI x giudici'!$P$17:$W$256,4,FALSE),"")="","",VLOOKUP(M247,'ISCRITTI x giudici'!$P$17:$W$256,4,FALSE))</f>
        <v/>
      </c>
      <c r="E247" s="34" t="str">
        <f>IF(IFERROR(VLOOKUP(M247,'ISCRITTI x giudici'!$P$17:$W$256,5,FALSE),"")="","",VLOOKUP(M247,'ISCRITTI x giudici'!$P$17:$W$256,5,FALSE))</f>
        <v/>
      </c>
      <c r="F247" s="34" t="str">
        <f>IF(IFERROR(VLOOKUP(M247,'ISCRITTI x giudici'!$P$17:$W$256,6,FALSE),"")="","",VLOOKUP(M247,'ISCRITTI x giudici'!$P$17:$W$256,6,FALSE))</f>
        <v/>
      </c>
      <c r="G247" s="34" t="str">
        <f>IF(IFERROR(VLOOKUP(M247,'ISCRITTI x giudici'!$P$17:$W$256,7,FALSE),"")="","",VLOOKUP(M247,'ISCRITTI x giudici'!$P$17:$W$256,7,FALSE))</f>
        <v/>
      </c>
      <c r="H247" s="157"/>
      <c r="I247" s="138"/>
      <c r="J247" s="139" t="str">
        <f t="shared" si="9"/>
        <v/>
      </c>
      <c r="K247" s="36" t="str">
        <f t="shared" si="10"/>
        <v/>
      </c>
      <c r="M247" t="str">
        <f t="shared" si="11"/>
        <v>0</v>
      </c>
    </row>
    <row r="248" spans="1:13">
      <c r="A248" s="157">
        <v>238</v>
      </c>
      <c r="B248" s="157"/>
      <c r="C248" s="34" t="str">
        <f>IF(IFERROR(VLOOKUP(M248,'ISCRITTI x giudici'!$P$17:$W$256,3,FALSE),"")="","",VLOOKUP(M248,'ISCRITTI x giudici'!$P$17:$W$256,3,FALSE))</f>
        <v/>
      </c>
      <c r="D248" s="34" t="str">
        <f>IF(IFERROR(VLOOKUP(M248,'ISCRITTI x giudici'!$P$17:$W$256,4,FALSE),"")="","",VLOOKUP(M248,'ISCRITTI x giudici'!$P$17:$W$256,4,FALSE))</f>
        <v/>
      </c>
      <c r="E248" s="34" t="str">
        <f>IF(IFERROR(VLOOKUP(M248,'ISCRITTI x giudici'!$P$17:$W$256,5,FALSE),"")="","",VLOOKUP(M248,'ISCRITTI x giudici'!$P$17:$W$256,5,FALSE))</f>
        <v/>
      </c>
      <c r="F248" s="34" t="str">
        <f>IF(IFERROR(VLOOKUP(M248,'ISCRITTI x giudici'!$P$17:$W$256,6,FALSE),"")="","",VLOOKUP(M248,'ISCRITTI x giudici'!$P$17:$W$256,6,FALSE))</f>
        <v/>
      </c>
      <c r="G248" s="34" t="str">
        <f>IF(IFERROR(VLOOKUP(M248,'ISCRITTI x giudici'!$P$17:$W$256,7,FALSE),"")="","",VLOOKUP(M248,'ISCRITTI x giudici'!$P$17:$W$256,7,FALSE))</f>
        <v/>
      </c>
      <c r="H248" s="157"/>
      <c r="I248" s="138"/>
      <c r="J248" s="139" t="str">
        <f t="shared" si="9"/>
        <v/>
      </c>
      <c r="K248" s="36" t="str">
        <f t="shared" si="10"/>
        <v/>
      </c>
      <c r="M248" t="str">
        <f t="shared" si="11"/>
        <v>0</v>
      </c>
    </row>
    <row r="249" spans="1:13">
      <c r="A249" s="157">
        <v>239</v>
      </c>
      <c r="B249" s="157"/>
      <c r="C249" s="34" t="str">
        <f>IF(IFERROR(VLOOKUP(M249,'ISCRITTI x giudici'!$P$17:$W$256,3,FALSE),"")="","",VLOOKUP(M249,'ISCRITTI x giudici'!$P$17:$W$256,3,FALSE))</f>
        <v/>
      </c>
      <c r="D249" s="34" t="str">
        <f>IF(IFERROR(VLOOKUP(M249,'ISCRITTI x giudici'!$P$17:$W$256,4,FALSE),"")="","",VLOOKUP(M249,'ISCRITTI x giudici'!$P$17:$W$256,4,FALSE))</f>
        <v/>
      </c>
      <c r="E249" s="34" t="str">
        <f>IF(IFERROR(VLOOKUP(M249,'ISCRITTI x giudici'!$P$17:$W$256,5,FALSE),"")="","",VLOOKUP(M249,'ISCRITTI x giudici'!$P$17:$W$256,5,FALSE))</f>
        <v/>
      </c>
      <c r="F249" s="34" t="str">
        <f>IF(IFERROR(VLOOKUP(M249,'ISCRITTI x giudici'!$P$17:$W$256,6,FALSE),"")="","",VLOOKUP(M249,'ISCRITTI x giudici'!$P$17:$W$256,6,FALSE))</f>
        <v/>
      </c>
      <c r="G249" s="34" t="str">
        <f>IF(IFERROR(VLOOKUP(M249,'ISCRITTI x giudici'!$P$17:$W$256,7,FALSE),"")="","",VLOOKUP(M249,'ISCRITTI x giudici'!$P$17:$W$256,7,FALSE))</f>
        <v/>
      </c>
      <c r="H249" s="157"/>
      <c r="I249" s="138"/>
      <c r="J249" s="139" t="str">
        <f t="shared" si="9"/>
        <v/>
      </c>
      <c r="K249" s="36" t="str">
        <f t="shared" si="10"/>
        <v/>
      </c>
      <c r="M249" t="str">
        <f t="shared" si="11"/>
        <v>0</v>
      </c>
    </row>
    <row r="250" spans="1:13">
      <c r="A250" s="157">
        <v>240</v>
      </c>
      <c r="B250" s="157"/>
      <c r="C250" s="34" t="str">
        <f>IF(IFERROR(VLOOKUP(M250,'ISCRITTI x giudici'!$P$17:$W$256,3,FALSE),"")="","",VLOOKUP(M250,'ISCRITTI x giudici'!$P$17:$W$256,3,FALSE))</f>
        <v/>
      </c>
      <c r="D250" s="34" t="str">
        <f>IF(IFERROR(VLOOKUP(M250,'ISCRITTI x giudici'!$P$17:$W$256,4,FALSE),"")="","",VLOOKUP(M250,'ISCRITTI x giudici'!$P$17:$W$256,4,FALSE))</f>
        <v/>
      </c>
      <c r="E250" s="34" t="str">
        <f>IF(IFERROR(VLOOKUP(M250,'ISCRITTI x giudici'!$P$17:$W$256,5,FALSE),"")="","",VLOOKUP(M250,'ISCRITTI x giudici'!$P$17:$W$256,5,FALSE))</f>
        <v/>
      </c>
      <c r="F250" s="34" t="str">
        <f>IF(IFERROR(VLOOKUP(M250,'ISCRITTI x giudici'!$P$17:$W$256,6,FALSE),"")="","",VLOOKUP(M250,'ISCRITTI x giudici'!$P$17:$W$256,6,FALSE))</f>
        <v/>
      </c>
      <c r="G250" s="34" t="str">
        <f>IF(IFERROR(VLOOKUP(M250,'ISCRITTI x giudici'!$P$17:$W$256,7,FALSE),"")="","",VLOOKUP(M250,'ISCRITTI x giudici'!$P$17:$W$256,7,FALSE))</f>
        <v/>
      </c>
      <c r="H250" s="157"/>
      <c r="I250" s="138"/>
      <c r="J250" s="139" t="str">
        <f t="shared" si="9"/>
        <v/>
      </c>
      <c r="K250" s="36" t="str">
        <f t="shared" si="10"/>
        <v/>
      </c>
      <c r="M250" t="str">
        <f t="shared" si="11"/>
        <v>0</v>
      </c>
    </row>
  </sheetData>
  <autoFilter ref="B10:K250"/>
  <mergeCells count="7">
    <mergeCell ref="E8:H8"/>
    <mergeCell ref="B2:E3"/>
    <mergeCell ref="H2:H5"/>
    <mergeCell ref="I2:J3"/>
    <mergeCell ref="J4:J5"/>
    <mergeCell ref="C5:D5"/>
    <mergeCell ref="E7:H7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topLeftCell="B1" zoomScale="115" zoomScaleSheetLayoutView="115" workbookViewId="0">
      <selection activeCell="H9" sqref="H9:J9"/>
    </sheetView>
  </sheetViews>
  <sheetFormatPr defaultRowHeight="15"/>
  <cols>
    <col min="1" max="1" width="0" hidden="1" customWidth="1"/>
    <col min="3" max="3" width="10.28515625" bestFit="1" customWidth="1"/>
    <col min="4" max="4" width="34.85546875" bestFit="1" customWidth="1"/>
    <col min="6" max="6" width="10.5703125" customWidth="1"/>
    <col min="7" max="7" width="48.42578125" bestFit="1" customWidth="1"/>
    <col min="8" max="8" width="10.5703125" customWidth="1"/>
    <col min="9" max="9" width="13.42578125" bestFit="1" customWidth="1"/>
    <col min="10" max="10" width="14.7109375" bestFit="1" customWidth="1"/>
    <col min="11" max="11" width="12.85546875" bestFit="1" customWidth="1"/>
    <col min="12" max="12" width="9.140625" hidden="1" customWidth="1"/>
    <col min="13" max="13" width="10.85546875" bestFit="1" customWidth="1"/>
  </cols>
  <sheetData>
    <row r="1" spans="1:12" ht="18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9"/>
    </row>
    <row r="2" spans="1:12" ht="18">
      <c r="A2" s="9"/>
      <c r="B2" s="9"/>
      <c r="C2" s="379" t="s">
        <v>0</v>
      </c>
      <c r="D2" s="379"/>
      <c r="E2" s="379"/>
      <c r="F2" s="379"/>
      <c r="G2" s="379"/>
      <c r="H2" s="14" t="s">
        <v>3</v>
      </c>
      <c r="I2" s="14" t="s">
        <v>4</v>
      </c>
      <c r="J2" s="14" t="s">
        <v>5</v>
      </c>
      <c r="K2" s="153"/>
      <c r="L2" s="9"/>
    </row>
    <row r="3" spans="1:12" ht="15.75">
      <c r="A3" s="9"/>
      <c r="B3" s="9"/>
      <c r="C3" s="380" t="s">
        <v>1</v>
      </c>
      <c r="D3" s="380"/>
      <c r="E3" s="380"/>
      <c r="F3" s="380"/>
      <c r="G3" s="380"/>
      <c r="H3" s="16" t="str">
        <f>'DATI GARA'!K5</f>
        <v>05</v>
      </c>
      <c r="I3" s="16" t="str">
        <f>'DATI GARA'!L5</f>
        <v>U</v>
      </c>
      <c r="J3" s="16" t="str">
        <f>'DATI GARA'!M5</f>
        <v>0369</v>
      </c>
      <c r="K3" s="154"/>
      <c r="L3" s="9"/>
    </row>
    <row r="4" spans="1:12">
      <c r="A4" s="9"/>
      <c r="B4" s="9"/>
      <c r="C4" s="9"/>
      <c r="D4" s="9"/>
      <c r="E4" s="9"/>
      <c r="F4" s="9"/>
      <c r="G4" s="13"/>
      <c r="K4" s="151"/>
      <c r="L4" s="9"/>
    </row>
    <row r="5" spans="1:12" ht="20.25">
      <c r="A5" s="9"/>
      <c r="B5" s="9"/>
      <c r="C5" s="381" t="s">
        <v>351</v>
      </c>
      <c r="D5" s="381"/>
      <c r="E5" s="381"/>
      <c r="F5" s="381"/>
      <c r="G5" s="381"/>
      <c r="H5" s="381"/>
      <c r="I5" s="381"/>
      <c r="J5" s="17"/>
      <c r="K5" s="155"/>
      <c r="L5" s="9"/>
    </row>
    <row r="6" spans="1:12">
      <c r="A6" s="9"/>
      <c r="B6" s="9"/>
      <c r="C6" s="382" t="s">
        <v>7</v>
      </c>
      <c r="D6" s="382"/>
      <c r="E6" s="378" t="str">
        <f>'DATI GARA'!E7</f>
        <v>CAMPIONATI ITALIANI GIOVANILI PISTA</v>
      </c>
      <c r="F6" s="378"/>
      <c r="G6" s="378"/>
      <c r="H6" s="377" t="s">
        <v>2</v>
      </c>
      <c r="I6" s="377"/>
      <c r="J6" s="383" t="str">
        <f>'DATI GARA'!D5</f>
        <v>155086</v>
      </c>
      <c r="K6" s="378"/>
      <c r="L6" s="378"/>
    </row>
    <row r="7" spans="1:12">
      <c r="A7" s="9"/>
      <c r="B7" s="9"/>
      <c r="C7" s="377" t="s">
        <v>8</v>
      </c>
      <c r="D7" s="377"/>
      <c r="E7" s="378" t="str">
        <f>'DATI GARA'!E8</f>
        <v>ASD CICLISTICA TUTTI IN PISTA</v>
      </c>
      <c r="F7" s="378"/>
      <c r="G7" s="378"/>
      <c r="H7" s="377" t="s">
        <v>11</v>
      </c>
      <c r="I7" s="377"/>
      <c r="J7" s="378" t="str">
        <f>'DATI GARA'!E10</f>
        <v>PISTA</v>
      </c>
      <c r="K7" s="378"/>
      <c r="L7" s="378"/>
    </row>
    <row r="8" spans="1:12">
      <c r="A8" s="9"/>
      <c r="B8" s="9"/>
      <c r="C8" s="377" t="s">
        <v>9</v>
      </c>
      <c r="D8" s="377"/>
      <c r="E8" s="378" t="str">
        <f>'DATI GARA'!E9</f>
        <v>S.Giovanni al Nat.</v>
      </c>
      <c r="F8" s="378"/>
      <c r="G8" s="378"/>
      <c r="H8" s="152"/>
      <c r="I8" s="23" t="s">
        <v>10</v>
      </c>
      <c r="J8" s="25" t="str">
        <f>'DATI GARA'!K9</f>
        <v>31/08-04/9/2020</v>
      </c>
      <c r="K8" s="158"/>
      <c r="L8" s="9"/>
    </row>
    <row r="9" spans="1:12" ht="15.75" thickBot="1">
      <c r="A9" s="9"/>
      <c r="B9" s="9"/>
      <c r="C9" s="377" t="s">
        <v>319</v>
      </c>
      <c r="D9" s="377"/>
      <c r="E9" s="162"/>
      <c r="F9" s="162"/>
      <c r="G9" s="39"/>
      <c r="H9" s="551" t="s">
        <v>350</v>
      </c>
      <c r="I9" s="551"/>
      <c r="J9" s="162"/>
      <c r="K9" s="28"/>
      <c r="L9" s="9"/>
    </row>
    <row r="10" spans="1:12" s="9" customFormat="1">
      <c r="E10" s="552"/>
    </row>
    <row r="11" spans="1:12" s="9" customFormat="1">
      <c r="C11" s="38"/>
      <c r="D11" s="458"/>
      <c r="E11" s="458"/>
      <c r="F11" s="22"/>
      <c r="G11" s="39"/>
      <c r="I11" s="18" t="s">
        <v>2568</v>
      </c>
      <c r="J11" s="553">
        <v>4000</v>
      </c>
      <c r="K11" s="24" t="s">
        <v>2569</v>
      </c>
    </row>
    <row r="12" spans="1:12">
      <c r="J12" s="550"/>
      <c r="K12" s="163"/>
    </row>
    <row r="13" spans="1:12">
      <c r="B13" s="133" t="s">
        <v>27</v>
      </c>
      <c r="C13" s="133" t="s">
        <v>28</v>
      </c>
      <c r="D13" s="133" t="s">
        <v>20</v>
      </c>
      <c r="E13" s="133" t="s">
        <v>21</v>
      </c>
      <c r="F13" s="133" t="s">
        <v>22</v>
      </c>
      <c r="G13" s="133" t="s">
        <v>23</v>
      </c>
      <c r="H13" s="133" t="s">
        <v>24</v>
      </c>
      <c r="I13" s="133" t="s">
        <v>348</v>
      </c>
      <c r="J13" s="133" t="s">
        <v>39</v>
      </c>
      <c r="K13" s="161" t="s">
        <v>349</v>
      </c>
    </row>
    <row r="14" spans="1:12" hidden="1">
      <c r="B14" s="133" t="e">
        <f>#REF!</f>
        <v>#REF!</v>
      </c>
      <c r="C14" s="35" t="e">
        <f>#REF!</f>
        <v>#REF!</v>
      </c>
      <c r="D14" s="35" t="e">
        <f>#REF!</f>
        <v>#REF!</v>
      </c>
      <c r="E14" s="35" t="e">
        <f>#REF!</f>
        <v>#REF!</v>
      </c>
      <c r="F14" s="35" t="e">
        <f>#REF!</f>
        <v>#REF!</v>
      </c>
      <c r="G14" s="35" t="e">
        <f>#REF!</f>
        <v>#REF!</v>
      </c>
      <c r="H14" s="35" t="e">
        <f>#REF!</f>
        <v>#REF!</v>
      </c>
      <c r="I14" s="133"/>
      <c r="J14" s="35" t="e">
        <f>#REF!</f>
        <v>#REF!</v>
      </c>
      <c r="K14" s="140" t="s">
        <v>42</v>
      </c>
    </row>
    <row r="15" spans="1:12">
      <c r="A15" t="str">
        <f>$E$9&amp;C15</f>
        <v>1</v>
      </c>
      <c r="B15" s="34">
        <v>1</v>
      </c>
      <c r="C15" s="34">
        <v>1</v>
      </c>
      <c r="D15" s="34" t="s">
        <v>372</v>
      </c>
      <c r="E15" s="34" t="s">
        <v>29</v>
      </c>
      <c r="F15" s="34" t="s">
        <v>373</v>
      </c>
      <c r="G15" s="34" t="s">
        <v>377</v>
      </c>
      <c r="H15" s="34" t="s">
        <v>378</v>
      </c>
      <c r="I15" s="34" t="str">
        <f>IFERROR(VLOOKUP(IF((LEFT(H15,2))*1&lt;10,"0"&amp;(LEFT(H15,2))*1,(LEFT(H15,2))*1),'DATI GARA'!$O$4:$P$24,2,FALSE),"")</f>
        <v>Piemonte</v>
      </c>
      <c r="J15" s="36">
        <f>'Tempi Finale'!K11</f>
        <v>2.9207754629629631E-3</v>
      </c>
      <c r="K15" s="138">
        <f>$J$11/L15*3.6</f>
        <v>57.062471518297642</v>
      </c>
      <c r="L15">
        <f>'Tempi Finale'!H11*60+'Tempi Finale'!I11</f>
        <v>252.35499999999999</v>
      </c>
    </row>
    <row r="16" spans="1:12">
      <c r="A16" t="str">
        <f>$E$9&amp;C16</f>
        <v>2</v>
      </c>
      <c r="B16" s="34">
        <v>2</v>
      </c>
      <c r="C16" s="34">
        <v>2</v>
      </c>
      <c r="D16" s="34" t="s">
        <v>385</v>
      </c>
      <c r="E16" s="34" t="s">
        <v>29</v>
      </c>
      <c r="F16" s="34" t="s">
        <v>386</v>
      </c>
      <c r="G16" s="34" t="s">
        <v>389</v>
      </c>
      <c r="H16" s="34" t="s">
        <v>390</v>
      </c>
      <c r="I16" s="34" t="str">
        <f>IFERROR(VLOOKUP(IF((LEFT(H16,2))*1&lt;10,"0"&amp;(LEFT(H16,2))*1,(LEFT(H16,2))*1),'DATI GARA'!$O$4:$P$24,2,FALSE),"")</f>
        <v>Piemonte</v>
      </c>
      <c r="J16" s="36">
        <f>'Tempi Finale'!K12</f>
        <v>2.9210879629629634E-3</v>
      </c>
      <c r="K16" s="138">
        <f>$J$11/L16*3.6</f>
        <v>57.056366935835364</v>
      </c>
      <c r="L16">
        <f>'Tempi Finale'!H12*60+'Tempi Finale'!I12</f>
        <v>252.38200000000001</v>
      </c>
    </row>
    <row r="17" spans="1:12">
      <c r="A17" t="str">
        <f>$E$9&amp;C17</f>
        <v>3</v>
      </c>
      <c r="B17" s="34">
        <v>3</v>
      </c>
      <c r="C17" s="34">
        <v>3</v>
      </c>
      <c r="D17" s="34" t="s">
        <v>394</v>
      </c>
      <c r="E17" s="34" t="s">
        <v>29</v>
      </c>
      <c r="F17" s="34" t="s">
        <v>395</v>
      </c>
      <c r="G17" s="34" t="s">
        <v>398</v>
      </c>
      <c r="H17" s="34" t="s">
        <v>399</v>
      </c>
      <c r="I17" s="34" t="str">
        <f>IFERROR(VLOOKUP(IF((LEFT(H17,2))*1&lt;10,"0"&amp;(LEFT(H17,2))*1,(LEFT(H17,2))*1),'DATI GARA'!$O$4:$P$24,2,FALSE),"")</f>
        <v>Piemonte</v>
      </c>
      <c r="J17" s="36">
        <f>'Tempi Finale'!K13</f>
        <v>2.9227083333333331E-3</v>
      </c>
      <c r="K17" s="138">
        <f>$J$11/L17*3.6</f>
        <v>57.024734478580086</v>
      </c>
      <c r="L17">
        <f>'Tempi Finale'!H13*60+'Tempi Finale'!I13</f>
        <v>252.52199999999999</v>
      </c>
    </row>
    <row r="18" spans="1:12">
      <c r="A18" t="str">
        <f>$E$9&amp;C18</f>
        <v>4</v>
      </c>
      <c r="B18" s="34">
        <v>4</v>
      </c>
      <c r="C18" s="34">
        <v>4</v>
      </c>
      <c r="D18" s="34" t="s">
        <v>403</v>
      </c>
      <c r="E18" s="34" t="s">
        <v>29</v>
      </c>
      <c r="F18" s="34" t="s">
        <v>404</v>
      </c>
      <c r="G18" s="34" t="s">
        <v>407</v>
      </c>
      <c r="H18" s="34" t="s">
        <v>408</v>
      </c>
      <c r="I18" s="34" t="str">
        <f>IFERROR(VLOOKUP(IF((LEFT(H18,2))*1&lt;10,"0"&amp;(LEFT(H18,2))*1,(LEFT(H18,2))*1),'DATI GARA'!$O$4:$P$24,2,FALSE),"")</f>
        <v>Piemonte</v>
      </c>
      <c r="J18" s="36">
        <f>'Tempi Finale'!K14</f>
        <v>2.927615740740741E-3</v>
      </c>
      <c r="K18" s="138">
        <f>$J$11/L18*3.6</f>
        <v>56.929146932546864</v>
      </c>
      <c r="L18">
        <f>'Tempi Finale'!H14*60+'Tempi Finale'!I14</f>
        <v>252.946</v>
      </c>
    </row>
    <row r="19" spans="1:12">
      <c r="A19" t="str">
        <f>$E$9&amp;C19</f>
        <v>5</v>
      </c>
      <c r="B19" s="34">
        <v>5</v>
      </c>
      <c r="C19" s="34">
        <v>5</v>
      </c>
      <c r="D19" s="34" t="s">
        <v>412</v>
      </c>
      <c r="E19" s="34" t="s">
        <v>29</v>
      </c>
      <c r="F19" s="34" t="s">
        <v>413</v>
      </c>
      <c r="G19" s="34" t="s">
        <v>416</v>
      </c>
      <c r="H19" s="34" t="s">
        <v>417</v>
      </c>
      <c r="I19" s="34" t="str">
        <f>IFERROR(VLOOKUP(IF((LEFT(H19,2))*1&lt;10,"0"&amp;(LEFT(H19,2))*1,(LEFT(H19,2))*1),'DATI GARA'!$O$4:$P$24,2,FALSE),"")</f>
        <v>Piemonte</v>
      </c>
      <c r="J19" s="36">
        <f>'Tempi Finale'!K15</f>
        <v>2.9277314814814812E-3</v>
      </c>
      <c r="K19" s="138">
        <f>$J$11/L19*3.6</f>
        <v>56.926896377235572</v>
      </c>
      <c r="L19">
        <f>'Tempi Finale'!H15*60+'Tempi Finale'!I15</f>
        <v>252.95599999999999</v>
      </c>
    </row>
    <row r="20" spans="1:12">
      <c r="A20" t="str">
        <f>$E$9&amp;C20</f>
        <v>6</v>
      </c>
      <c r="B20" s="34">
        <v>6</v>
      </c>
      <c r="C20" s="34">
        <v>6</v>
      </c>
      <c r="D20" s="34" t="s">
        <v>421</v>
      </c>
      <c r="E20" s="34" t="s">
        <v>29</v>
      </c>
      <c r="F20" s="34" t="s">
        <v>422</v>
      </c>
      <c r="G20" s="34" t="s">
        <v>416</v>
      </c>
      <c r="H20" s="34" t="s">
        <v>417</v>
      </c>
      <c r="I20" s="34" t="str">
        <f>IFERROR(VLOOKUP(IF((LEFT(H20,2))*1&lt;10,"0"&amp;(LEFT(H20,2))*1,(LEFT(H20,2))*1),'DATI GARA'!$O$4:$P$24,2,FALSE),"")</f>
        <v>Piemonte</v>
      </c>
      <c r="J20" s="36">
        <f>'Tempi Finale'!K16</f>
        <v>2.9286689814814817E-3</v>
      </c>
      <c r="K20" s="138">
        <f>$J$11/L20*3.6</f>
        <v>56.908673435110281</v>
      </c>
      <c r="L20">
        <f>'Tempi Finale'!H16*60+'Tempi Finale'!I16</f>
        <v>253.03700000000001</v>
      </c>
    </row>
    <row r="21" spans="1:12">
      <c r="A21" t="str">
        <f>$E$9&amp;C21</f>
        <v>7</v>
      </c>
      <c r="B21" s="34">
        <v>7</v>
      </c>
      <c r="C21" s="34">
        <v>7</v>
      </c>
      <c r="D21" s="34" t="s">
        <v>428</v>
      </c>
      <c r="E21" s="34" t="s">
        <v>29</v>
      </c>
      <c r="F21" s="34" t="s">
        <v>429</v>
      </c>
      <c r="G21" s="34" t="s">
        <v>432</v>
      </c>
      <c r="H21" s="34" t="s">
        <v>433</v>
      </c>
      <c r="I21" s="34" t="str">
        <f>IFERROR(VLOOKUP(IF((LEFT(H21,2))*1&lt;10,"0"&amp;(LEFT(H21,2))*1,(LEFT(H21,2))*1),'DATI GARA'!$O$4:$P$24,2,FALSE),"")</f>
        <v>Lombardia</v>
      </c>
      <c r="J21" s="36">
        <f>'Tempi Finale'!K17</f>
        <v>2.9293750000000001E-3</v>
      </c>
      <c r="K21" s="138">
        <f>$J$11/L21*3.6</f>
        <v>56.894957684375221</v>
      </c>
      <c r="L21">
        <f>'Tempi Finale'!H17*60+'Tempi Finale'!I17</f>
        <v>253.09800000000001</v>
      </c>
    </row>
    <row r="22" spans="1:12">
      <c r="A22" t="str">
        <f>$E$9&amp;C22</f>
        <v>8</v>
      </c>
      <c r="B22" s="34">
        <v>8</v>
      </c>
      <c r="C22" s="34">
        <v>8</v>
      </c>
      <c r="D22" s="34" t="s">
        <v>436</v>
      </c>
      <c r="E22" s="34" t="s">
        <v>29</v>
      </c>
      <c r="F22" s="34" t="s">
        <v>437</v>
      </c>
      <c r="G22" s="34" t="s">
        <v>432</v>
      </c>
      <c r="H22" s="34" t="s">
        <v>433</v>
      </c>
      <c r="I22" s="34" t="str">
        <f>IFERROR(VLOOKUP(IF((LEFT(H22,2))*1&lt;10,"0"&amp;(LEFT(H22,2))*1,(LEFT(H22,2))*1),'DATI GARA'!$O$4:$P$24,2,FALSE),"")</f>
        <v>Lombardia</v>
      </c>
      <c r="J22" s="36">
        <f>'Tempi Finale'!K18</f>
        <v>2.9311805555555554E-3</v>
      </c>
      <c r="K22" s="138">
        <f>$J$11/L22*3.6</f>
        <v>56.859911393304749</v>
      </c>
      <c r="L22">
        <f>'Tempi Finale'!H18*60+'Tempi Finale'!I18</f>
        <v>253.25399999999999</v>
      </c>
    </row>
    <row r="23" spans="1:12">
      <c r="A23" t="str">
        <f>$E$9&amp;C23</f>
        <v>9</v>
      </c>
      <c r="B23" s="34">
        <v>9</v>
      </c>
      <c r="C23" s="34">
        <v>9</v>
      </c>
      <c r="D23" s="34" t="s">
        <v>443</v>
      </c>
      <c r="E23" s="34" t="s">
        <v>29</v>
      </c>
      <c r="F23" s="34" t="s">
        <v>444</v>
      </c>
      <c r="G23" s="34" t="s">
        <v>447</v>
      </c>
      <c r="H23" s="34" t="s">
        <v>448</v>
      </c>
      <c r="I23" s="34" t="str">
        <f>IFERROR(VLOOKUP(IF((LEFT(H23,2))*1&lt;10,"0"&amp;(LEFT(H23,2))*1,(LEFT(H23,2))*1),'DATI GARA'!$O$4:$P$24,2,FALSE),"")</f>
        <v>Lombardia</v>
      </c>
      <c r="J23" s="36">
        <f>'Tempi Finale'!K19</f>
        <v>2.9312384259259261E-3</v>
      </c>
      <c r="K23" s="138">
        <f>$J$11/L23*3.6</f>
        <v>56.858788828827407</v>
      </c>
      <c r="L23">
        <f>'Tempi Finale'!H19*60+'Tempi Finale'!I19</f>
        <v>253.25900000000001</v>
      </c>
    </row>
    <row r="24" spans="1:12">
      <c r="A24" t="str">
        <f>$E$9&amp;C24</f>
        <v>10</v>
      </c>
      <c r="B24" s="34">
        <v>10</v>
      </c>
      <c r="C24" s="34">
        <v>10</v>
      </c>
      <c r="D24" s="34" t="s">
        <v>452</v>
      </c>
      <c r="E24" s="34" t="s">
        <v>29</v>
      </c>
      <c r="F24" s="34" t="s">
        <v>453</v>
      </c>
      <c r="G24" s="34" t="s">
        <v>456</v>
      </c>
      <c r="H24" s="34" t="s">
        <v>457</v>
      </c>
      <c r="I24" s="34" t="str">
        <f>IFERROR(VLOOKUP(IF((LEFT(H24,2))*1&lt;10,"0"&amp;(LEFT(H24,2))*1,(LEFT(H24,2))*1),'DATI GARA'!$O$4:$P$24,2,FALSE),"")</f>
        <v>Lombardia</v>
      </c>
      <c r="J24" s="36">
        <f>'Tempi Finale'!K20</f>
        <v>2.9320023148148144E-3</v>
      </c>
      <c r="K24" s="138">
        <f>$J$11/L24*3.6</f>
        <v>56.843975130760882</v>
      </c>
      <c r="L24">
        <f>'Tempi Finale'!H20*60+'Tempi Finale'!I20</f>
        <v>253.32499999999999</v>
      </c>
    </row>
    <row r="25" spans="1:12">
      <c r="A25" t="str">
        <f>$E$9&amp;C25</f>
        <v>11</v>
      </c>
      <c r="B25" s="34">
        <v>11</v>
      </c>
      <c r="C25" s="34">
        <v>11</v>
      </c>
      <c r="D25" s="34" t="s">
        <v>461</v>
      </c>
      <c r="E25" s="34" t="s">
        <v>29</v>
      </c>
      <c r="F25" s="34" t="s">
        <v>462</v>
      </c>
      <c r="G25" s="34" t="s">
        <v>465</v>
      </c>
      <c r="H25" s="34" t="s">
        <v>466</v>
      </c>
      <c r="I25" s="34" t="str">
        <f>IFERROR(VLOOKUP(IF((LEFT(H25,2))*1&lt;10,"0"&amp;(LEFT(H25,2))*1,(LEFT(H25,2))*1),'DATI GARA'!$O$4:$P$24,2,FALSE),"")</f>
        <v>Lombardia</v>
      </c>
      <c r="J25" s="36">
        <f>'Tempi Finale'!K21</f>
        <v>2.9343634259259258E-3</v>
      </c>
      <c r="K25" s="138">
        <f>$J$11/L25*3.6</f>
        <v>56.798236099223359</v>
      </c>
      <c r="L25">
        <f>'Tempi Finale'!H21*60+'Tempi Finale'!I21</f>
        <v>253.529</v>
      </c>
    </row>
    <row r="26" spans="1:12">
      <c r="A26" t="str">
        <f>$E$9&amp;C26</f>
        <v>12</v>
      </c>
      <c r="B26" s="34">
        <v>12</v>
      </c>
      <c r="C26" s="34">
        <v>12</v>
      </c>
      <c r="D26" s="34" t="s">
        <v>470</v>
      </c>
      <c r="E26" s="34" t="s">
        <v>29</v>
      </c>
      <c r="F26" s="34" t="s">
        <v>471</v>
      </c>
      <c r="G26" s="34" t="s">
        <v>473</v>
      </c>
      <c r="H26" s="34" t="s">
        <v>474</v>
      </c>
      <c r="I26" s="34" t="str">
        <f>IFERROR(VLOOKUP(IF((LEFT(H26,2))*1&lt;10,"0"&amp;(LEFT(H26,2))*1,(LEFT(H26,2))*1),'DATI GARA'!$O$4:$P$24,2,FALSE),"")</f>
        <v>Lombardia</v>
      </c>
      <c r="J26" s="36">
        <f>'Tempi Finale'!K22</f>
        <v>2.9350115740740738E-3</v>
      </c>
      <c r="K26" s="138">
        <f>$J$11/L26*3.6</f>
        <v>56.785693160084385</v>
      </c>
      <c r="L26">
        <f>'Tempi Finale'!H22*60+'Tempi Finale'!I22</f>
        <v>253.58500000000001</v>
      </c>
    </row>
    <row r="27" spans="1:12">
      <c r="A27" t="str">
        <f>$E$9&amp;C27</f>
        <v>13</v>
      </c>
      <c r="B27" s="34">
        <v>13</v>
      </c>
      <c r="C27" s="34">
        <v>13</v>
      </c>
      <c r="D27" s="34" t="s">
        <v>478</v>
      </c>
      <c r="E27" s="34" t="s">
        <v>29</v>
      </c>
      <c r="F27" s="34" t="s">
        <v>479</v>
      </c>
      <c r="G27" s="34" t="s">
        <v>473</v>
      </c>
      <c r="H27" s="34" t="s">
        <v>474</v>
      </c>
      <c r="I27" s="34" t="str">
        <f>IFERROR(VLOOKUP(IF((LEFT(H27,2))*1&lt;10,"0"&amp;(LEFT(H27,2))*1,(LEFT(H27,2))*1),'DATI GARA'!$O$4:$P$24,2,FALSE),"")</f>
        <v>Lombardia</v>
      </c>
      <c r="J27" s="36">
        <f>'Tempi Finale'!K23</f>
        <v>2.9354398148148143E-3</v>
      </c>
      <c r="K27" s="138">
        <f>$J$11/L27*3.6</f>
        <v>56.777408899858841</v>
      </c>
      <c r="L27">
        <f>'Tempi Finale'!H23*60+'Tempi Finale'!I23</f>
        <v>253.62200000000001</v>
      </c>
    </row>
    <row r="28" spans="1:12">
      <c r="A28" t="str">
        <f>$E$9&amp;C28</f>
        <v>14</v>
      </c>
      <c r="B28" s="34">
        <v>14</v>
      </c>
      <c r="C28" s="34">
        <v>14</v>
      </c>
      <c r="D28" s="34" t="s">
        <v>485</v>
      </c>
      <c r="E28" s="34" t="s">
        <v>29</v>
      </c>
      <c r="F28" s="34" t="s">
        <v>486</v>
      </c>
      <c r="G28" s="34" t="s">
        <v>473</v>
      </c>
      <c r="H28" s="34" t="s">
        <v>474</v>
      </c>
      <c r="I28" s="34" t="str">
        <f>IFERROR(VLOOKUP(IF((LEFT(H28,2))*1&lt;10,"0"&amp;(LEFT(H28,2))*1,(LEFT(H28,2))*1),'DATI GARA'!$O$4:$P$24,2,FALSE),"")</f>
        <v>Lombardia</v>
      </c>
      <c r="J28" s="36">
        <f>'Tempi Finale'!K24</f>
        <v>2.9356597222222227E-3</v>
      </c>
      <c r="K28" s="138">
        <f>$J$11/L28*3.6</f>
        <v>56.773155759518382</v>
      </c>
      <c r="L28">
        <f>'Tempi Finale'!H24*60+'Tempi Finale'!I24</f>
        <v>253.64099999999999</v>
      </c>
    </row>
    <row r="29" spans="1:12">
      <c r="A29" t="str">
        <f>$E$9&amp;C29</f>
        <v>15</v>
      </c>
      <c r="B29" s="34">
        <v>15</v>
      </c>
      <c r="C29" s="34">
        <v>15</v>
      </c>
      <c r="D29" s="34" t="s">
        <v>492</v>
      </c>
      <c r="E29" s="34" t="s">
        <v>29</v>
      </c>
      <c r="F29" s="34" t="s">
        <v>493</v>
      </c>
      <c r="G29" s="34" t="s">
        <v>496</v>
      </c>
      <c r="H29" s="34" t="s">
        <v>497</v>
      </c>
      <c r="I29" s="34" t="str">
        <f>IFERROR(VLOOKUP(IF((LEFT(H29,2))*1&lt;10,"0"&amp;(LEFT(H29,2))*1,(LEFT(H29,2))*1),'DATI GARA'!$O$4:$P$24,2,FALSE),"")</f>
        <v>Lombardia</v>
      </c>
      <c r="J29" s="36">
        <f>'Tempi Finale'!K25</f>
        <v>2.9364120370370373E-3</v>
      </c>
      <c r="K29" s="138">
        <f>$J$11/L29*3.6</f>
        <v>56.75861036002302</v>
      </c>
      <c r="L29">
        <f>'Tempi Finale'!H25*60+'Tempi Finale'!I25</f>
        <v>253.70599999999999</v>
      </c>
    </row>
    <row r="30" spans="1:12">
      <c r="A30" t="str">
        <f>$E$9&amp;C30</f>
        <v>16</v>
      </c>
      <c r="B30" s="34">
        <v>16</v>
      </c>
      <c r="C30" s="34">
        <v>16</v>
      </c>
      <c r="D30" s="34" t="s">
        <v>500</v>
      </c>
      <c r="E30" s="34" t="s">
        <v>29</v>
      </c>
      <c r="F30" s="34" t="s">
        <v>501</v>
      </c>
      <c r="G30" s="34" t="s">
        <v>496</v>
      </c>
      <c r="H30" s="34" t="s">
        <v>497</v>
      </c>
      <c r="I30" s="34" t="str">
        <f>IFERROR(VLOOKUP(IF((LEFT(H30,2))*1&lt;10,"0"&amp;(LEFT(H30,2))*1,(LEFT(H30,2))*1),'DATI GARA'!$O$4:$P$24,2,FALSE),"")</f>
        <v>Lombardia</v>
      </c>
      <c r="J30" s="36">
        <f>'Tempi Finale'!K26</f>
        <v>2.9384953703703704E-3</v>
      </c>
      <c r="K30" s="138">
        <f>$J$11/L30*3.6</f>
        <v>56.718369661974279</v>
      </c>
      <c r="L30">
        <f>'Tempi Finale'!H26*60+'Tempi Finale'!I26</f>
        <v>253.886</v>
      </c>
    </row>
    <row r="31" spans="1:12">
      <c r="A31" t="str">
        <f>$E$9&amp;C31</f>
        <v>17</v>
      </c>
      <c r="B31" s="34">
        <v>17</v>
      </c>
      <c r="C31" s="34">
        <v>17</v>
      </c>
      <c r="D31" s="34" t="s">
        <v>507</v>
      </c>
      <c r="E31" s="34" t="s">
        <v>29</v>
      </c>
      <c r="F31" s="34" t="s">
        <v>508</v>
      </c>
      <c r="G31" s="34" t="s">
        <v>511</v>
      </c>
      <c r="H31" s="34" t="s">
        <v>512</v>
      </c>
      <c r="I31" s="34" t="str">
        <f>IFERROR(VLOOKUP(IF((LEFT(H31,2))*1&lt;10,"0"&amp;(LEFT(H31,2))*1,(LEFT(H31,2))*1),'DATI GARA'!$O$4:$P$24,2,FALSE),"")</f>
        <v>Lombardia</v>
      </c>
      <c r="J31" s="36">
        <f>'Tempi Finale'!K27</f>
        <v>2.9404513888888887E-3</v>
      </c>
      <c r="K31" s="138">
        <f>$J$11/L31*3.6</f>
        <v>56.680640018893548</v>
      </c>
      <c r="L31">
        <f>'Tempi Finale'!H27*60+'Tempi Finale'!I27</f>
        <v>254.05500000000001</v>
      </c>
    </row>
    <row r="32" spans="1:12">
      <c r="A32" t="str">
        <f>$E$9&amp;C32</f>
        <v>18</v>
      </c>
      <c r="B32" s="34">
        <v>18</v>
      </c>
      <c r="C32" s="34">
        <v>18</v>
      </c>
      <c r="D32" s="34" t="s">
        <v>515</v>
      </c>
      <c r="E32" s="34" t="s">
        <v>29</v>
      </c>
      <c r="F32" s="34" t="s">
        <v>516</v>
      </c>
      <c r="G32" s="34" t="s">
        <v>519</v>
      </c>
      <c r="H32" s="34" t="s">
        <v>520</v>
      </c>
      <c r="I32" s="34" t="str">
        <f>IFERROR(VLOOKUP(IF((LEFT(H32,2))*1&lt;10,"0"&amp;(LEFT(H32,2))*1,(LEFT(H32,2))*1),'DATI GARA'!$O$4:$P$24,2,FALSE),"")</f>
        <v>Lombardia</v>
      </c>
      <c r="J32" s="36">
        <f>'Tempi Finale'!K28</f>
        <v>2.9411689814814817E-3</v>
      </c>
      <c r="K32" s="138">
        <f>$J$11/L32*3.6</f>
        <v>56.66681095715753</v>
      </c>
      <c r="L32">
        <f>'Tempi Finale'!H28*60+'Tempi Finale'!I28</f>
        <v>254.11699999999999</v>
      </c>
    </row>
    <row r="33" spans="1:12">
      <c r="A33" t="str">
        <f>$E$9&amp;C33</f>
        <v>19</v>
      </c>
      <c r="B33" s="34">
        <v>19</v>
      </c>
      <c r="C33" s="34">
        <v>19</v>
      </c>
      <c r="D33" s="34" t="s">
        <v>524</v>
      </c>
      <c r="E33" s="34" t="s">
        <v>29</v>
      </c>
      <c r="F33" s="34" t="s">
        <v>525</v>
      </c>
      <c r="G33" s="34" t="s">
        <v>519</v>
      </c>
      <c r="H33" s="34" t="s">
        <v>520</v>
      </c>
      <c r="I33" s="34" t="str">
        <f>IFERROR(VLOOKUP(IF((LEFT(H33,2))*1&lt;10,"0"&amp;(LEFT(H33,2))*1,(LEFT(H33,2))*1),'DATI GARA'!$O$4:$P$24,2,FALSE),"")</f>
        <v>Lombardia</v>
      </c>
      <c r="J33" s="36">
        <f>'Tempi Finale'!K29</f>
        <v>2.9412152777777783E-3</v>
      </c>
      <c r="K33" s="138">
        <f>$J$11/L33*3.6</f>
        <v>56.665918991346643</v>
      </c>
      <c r="L33">
        <f>'Tempi Finale'!H29*60+'Tempi Finale'!I29</f>
        <v>254.12100000000001</v>
      </c>
    </row>
    <row r="34" spans="1:12">
      <c r="A34" t="str">
        <f>$E$9&amp;C34</f>
        <v>20</v>
      </c>
      <c r="B34" s="34">
        <v>20</v>
      </c>
      <c r="C34" s="34">
        <v>20</v>
      </c>
      <c r="D34" s="34" t="s">
        <v>531</v>
      </c>
      <c r="E34" s="34" t="s">
        <v>29</v>
      </c>
      <c r="F34" s="34" t="s">
        <v>532</v>
      </c>
      <c r="G34" s="34" t="s">
        <v>535</v>
      </c>
      <c r="H34" s="34" t="s">
        <v>536</v>
      </c>
      <c r="I34" s="34" t="str">
        <f>IFERROR(VLOOKUP(IF((LEFT(H34,2))*1&lt;10,"0"&amp;(LEFT(H34,2))*1,(LEFT(H34,2))*1),'DATI GARA'!$O$4:$P$24,2,FALSE),"")</f>
        <v>Lombardia</v>
      </c>
      <c r="J34" s="36">
        <f>'Tempi Finale'!K30</f>
        <v>2.9421527777777779E-3</v>
      </c>
      <c r="K34" s="138">
        <f>$J$11/L34*3.6</f>
        <v>56.647862723346002</v>
      </c>
      <c r="L34">
        <f>'Tempi Finale'!H30*60+'Tempi Finale'!I30</f>
        <v>254.202</v>
      </c>
    </row>
    <row r="35" spans="1:12">
      <c r="A35" t="str">
        <f>$E$9&amp;C35</f>
        <v>21</v>
      </c>
      <c r="B35" s="34">
        <v>21</v>
      </c>
      <c r="C35" s="34">
        <v>21</v>
      </c>
      <c r="D35" s="34" t="s">
        <v>531</v>
      </c>
      <c r="E35" s="34" t="s">
        <v>29</v>
      </c>
      <c r="F35" s="34" t="s">
        <v>2520</v>
      </c>
      <c r="G35" s="34" t="s">
        <v>535</v>
      </c>
      <c r="H35" s="34" t="s">
        <v>2521</v>
      </c>
      <c r="I35" s="34" t="str">
        <f>IFERROR(VLOOKUP(IF((LEFT(H35,2))*1&lt;10,"0"&amp;(LEFT(H35,2))*1,(LEFT(H35,2))*1),'DATI GARA'!$O$4:$P$24,2,FALSE),"")</f>
        <v>Lombardia</v>
      </c>
      <c r="J35" s="36">
        <f>'Tempi Finale'!K31</f>
        <v>2.9430787037037034E-3</v>
      </c>
      <c r="K35" s="138">
        <f>$J$11/L35*3.6</f>
        <v>56.63004066351531</v>
      </c>
      <c r="L35">
        <f>'Tempi Finale'!H31*60+'Tempi Finale'!I31</f>
        <v>254.28200000000001</v>
      </c>
    </row>
    <row r="36" spans="1:12">
      <c r="A36" t="str">
        <f>$E$9&amp;C36</f>
        <v>22</v>
      </c>
      <c r="B36" s="34">
        <v>22</v>
      </c>
      <c r="C36" s="34">
        <v>22</v>
      </c>
      <c r="D36" s="34" t="s">
        <v>531</v>
      </c>
      <c r="E36" s="34" t="s">
        <v>29</v>
      </c>
      <c r="F36" s="34" t="s">
        <v>2522</v>
      </c>
      <c r="G36" s="34" t="s">
        <v>535</v>
      </c>
      <c r="H36" s="34" t="s">
        <v>2523</v>
      </c>
      <c r="I36" s="34" t="str">
        <f>IFERROR(VLOOKUP(IF((LEFT(H36,2))*1&lt;10,"0"&amp;(LEFT(H36,2))*1,(LEFT(H36,2))*1),'DATI GARA'!$O$4:$P$24,2,FALSE),"")</f>
        <v>Lombardia</v>
      </c>
      <c r="J36" s="36">
        <f>'Tempi Finale'!K32</f>
        <v>2.9431018518518517E-3</v>
      </c>
      <c r="K36" s="138">
        <f>$J$11/L36*3.6</f>
        <v>56.629595255698355</v>
      </c>
      <c r="L36">
        <f>'Tempi Finale'!H32*60+'Tempi Finale'!I32</f>
        <v>254.28399999999999</v>
      </c>
    </row>
    <row r="37" spans="1:12">
      <c r="A37" t="str">
        <f>$E$9&amp;C37</f>
        <v>23</v>
      </c>
      <c r="B37" s="34">
        <v>23</v>
      </c>
      <c r="C37" s="34">
        <v>23</v>
      </c>
      <c r="D37" s="34" t="s">
        <v>531</v>
      </c>
      <c r="E37" s="34" t="s">
        <v>29</v>
      </c>
      <c r="F37" s="34" t="s">
        <v>2524</v>
      </c>
      <c r="G37" s="34" t="s">
        <v>535</v>
      </c>
      <c r="H37" s="34" t="s">
        <v>2525</v>
      </c>
      <c r="I37" s="34" t="str">
        <f>IFERROR(VLOOKUP(IF((LEFT(H37,2))*1&lt;10,"0"&amp;(LEFT(H37,2))*1,(LEFT(H37,2))*1),'DATI GARA'!$O$4:$P$24,2,FALSE),"")</f>
        <v>Lombardia</v>
      </c>
      <c r="J37" s="36">
        <f>'Tempi Finale'!K33</f>
        <v>2.9452777777777776E-3</v>
      </c>
      <c r="K37" s="138">
        <f>$J$11/L37*3.6</f>
        <v>56.587758181646706</v>
      </c>
      <c r="L37">
        <f>'Tempi Finale'!H33*60+'Tempi Finale'!I33</f>
        <v>254.47200000000001</v>
      </c>
    </row>
    <row r="38" spans="1:12">
      <c r="A38" t="str">
        <f>$E$9&amp;C38</f>
        <v>24</v>
      </c>
      <c r="B38" s="34">
        <v>24</v>
      </c>
      <c r="C38" s="34">
        <v>24</v>
      </c>
      <c r="D38" s="34" t="s">
        <v>531</v>
      </c>
      <c r="E38" s="34" t="s">
        <v>29</v>
      </c>
      <c r="F38" s="34" t="s">
        <v>2526</v>
      </c>
      <c r="G38" s="34" t="s">
        <v>535</v>
      </c>
      <c r="H38" s="34" t="s">
        <v>2527</v>
      </c>
      <c r="I38" s="34" t="str">
        <f>IFERROR(VLOOKUP(IF((LEFT(H38,2))*1&lt;10,"0"&amp;(LEFT(H38,2))*1,(LEFT(H38,2))*1),'DATI GARA'!$O$4:$P$24,2,FALSE),"")</f>
        <v>Lombardia</v>
      </c>
      <c r="J38" s="36">
        <f>'Tempi Finale'!K34</f>
        <v>2.9452893518518517E-3</v>
      </c>
      <c r="K38" s="138">
        <f>$J$11/L38*3.6</f>
        <v>56.5875358093</v>
      </c>
      <c r="L38">
        <f>'Tempi Finale'!H34*60+'Tempi Finale'!I34</f>
        <v>254.47300000000001</v>
      </c>
    </row>
    <row r="39" spans="1:12">
      <c r="A39" t="str">
        <f>$E$9&amp;C39</f>
        <v>25</v>
      </c>
      <c r="B39" s="34">
        <v>25</v>
      </c>
      <c r="C39" s="34">
        <v>25</v>
      </c>
      <c r="D39" s="34" t="s">
        <v>531</v>
      </c>
      <c r="E39" s="34" t="s">
        <v>29</v>
      </c>
      <c r="F39" s="34" t="s">
        <v>2528</v>
      </c>
      <c r="G39" s="34" t="s">
        <v>535</v>
      </c>
      <c r="H39" s="34" t="s">
        <v>2529</v>
      </c>
      <c r="I39" s="34" t="str">
        <f>IFERROR(VLOOKUP(IF((LEFT(H39,2))*1&lt;10,"0"&amp;(LEFT(H39,2))*1,(LEFT(H39,2))*1),'DATI GARA'!$O$4:$P$24,2,FALSE),"")</f>
        <v>Lombardia</v>
      </c>
      <c r="J39" s="36">
        <f>'Tempi Finale'!K35</f>
        <v>2.9456712962962965E-3</v>
      </c>
      <c r="K39" s="138">
        <f>$J$11/L39*3.6</f>
        <v>56.580198502196417</v>
      </c>
      <c r="L39">
        <f>'Tempi Finale'!H35*60+'Tempi Finale'!I35</f>
        <v>254.506</v>
      </c>
    </row>
    <row r="40" spans="1:12">
      <c r="A40" t="str">
        <f>$E$9&amp;C40</f>
        <v>26</v>
      </c>
      <c r="B40" s="34">
        <v>26</v>
      </c>
      <c r="C40" s="34">
        <v>26</v>
      </c>
      <c r="D40" s="34" t="s">
        <v>531</v>
      </c>
      <c r="E40" s="34" t="s">
        <v>29</v>
      </c>
      <c r="F40" s="34" t="s">
        <v>2530</v>
      </c>
      <c r="G40" s="34" t="s">
        <v>535</v>
      </c>
      <c r="H40" s="34" t="s">
        <v>2531</v>
      </c>
      <c r="I40" s="34" t="str">
        <f>IFERROR(VLOOKUP(IF((LEFT(H40,2))*1&lt;10,"0"&amp;(LEFT(H40,2))*1,(LEFT(H40,2))*1),'DATI GARA'!$O$4:$P$24,2,FALSE),"")</f>
        <v>Lombardia</v>
      </c>
      <c r="J40" s="36">
        <f>'Tempi Finale'!K36</f>
        <v>2.9469444444444443E-3</v>
      </c>
      <c r="K40" s="138">
        <f>$J$11/L40*3.6</f>
        <v>56.555754548025263</v>
      </c>
      <c r="L40">
        <f>'Tempi Finale'!H36*60+'Tempi Finale'!I36</f>
        <v>254.61599999999999</v>
      </c>
    </row>
    <row r="41" spans="1:12">
      <c r="A41" t="str">
        <f>$E$9&amp;C41</f>
        <v>27</v>
      </c>
      <c r="B41" s="34">
        <v>27</v>
      </c>
      <c r="C41" s="34">
        <v>27</v>
      </c>
      <c r="D41" s="34" t="s">
        <v>531</v>
      </c>
      <c r="E41" s="34" t="s">
        <v>29</v>
      </c>
      <c r="F41" s="34" t="s">
        <v>2532</v>
      </c>
      <c r="G41" s="34" t="s">
        <v>535</v>
      </c>
      <c r="H41" s="34" t="s">
        <v>2533</v>
      </c>
      <c r="I41" s="34" t="str">
        <f>IFERROR(VLOOKUP(IF((LEFT(H41,2))*1&lt;10,"0"&amp;(LEFT(H41,2))*1,(LEFT(H41,2))*1),'DATI GARA'!$O$4:$P$24,2,FALSE),"")</f>
        <v>Lombardia</v>
      </c>
      <c r="J41" s="36">
        <f>'Tempi Finale'!K37</f>
        <v>2.9480324074074079E-3</v>
      </c>
      <c r="K41" s="138">
        <f>$J$11/L41*3.6</f>
        <v>56.53488280789918</v>
      </c>
      <c r="L41">
        <f>'Tempi Finale'!H37*60+'Tempi Finale'!I37</f>
        <v>254.71</v>
      </c>
    </row>
    <row r="42" spans="1:12">
      <c r="A42" t="str">
        <f>$E$9&amp;C42</f>
        <v>28</v>
      </c>
      <c r="B42" s="34">
        <v>28</v>
      </c>
      <c r="C42" s="34">
        <v>28</v>
      </c>
      <c r="D42" s="34" t="s">
        <v>531</v>
      </c>
      <c r="E42" s="34" t="s">
        <v>29</v>
      </c>
      <c r="F42" s="34" t="s">
        <v>2534</v>
      </c>
      <c r="G42" s="34" t="s">
        <v>535</v>
      </c>
      <c r="H42" s="34" t="s">
        <v>2535</v>
      </c>
      <c r="I42" s="34" t="str">
        <f>IFERROR(VLOOKUP(IF((LEFT(H42,2))*1&lt;10,"0"&amp;(LEFT(H42,2))*1,(LEFT(H42,2))*1),'DATI GARA'!$O$4:$P$24,2,FALSE),"")</f>
        <v>Lombardia</v>
      </c>
      <c r="J42" s="36">
        <f>'Tempi Finale'!K38</f>
        <v>2.9484375000000001E-3</v>
      </c>
      <c r="K42" s="138">
        <f>$J$11/L42*3.6</f>
        <v>56.527115350644763</v>
      </c>
      <c r="L42">
        <f>'Tempi Finale'!H38*60+'Tempi Finale'!I38</f>
        <v>254.745</v>
      </c>
    </row>
    <row r="43" spans="1:12">
      <c r="A43" t="str">
        <f>$E$9&amp;C43</f>
        <v>29</v>
      </c>
      <c r="B43" s="34">
        <v>29</v>
      </c>
      <c r="C43" s="34">
        <v>29</v>
      </c>
      <c r="D43" s="34" t="s">
        <v>531</v>
      </c>
      <c r="E43" s="34" t="s">
        <v>29</v>
      </c>
      <c r="F43" s="34" t="s">
        <v>2536</v>
      </c>
      <c r="G43" s="34" t="s">
        <v>535</v>
      </c>
      <c r="H43" s="34" t="s">
        <v>2537</v>
      </c>
      <c r="I43" s="34" t="str">
        <f>IFERROR(VLOOKUP(IF((LEFT(H43,2))*1&lt;10,"0"&amp;(LEFT(H43,2))*1,(LEFT(H43,2))*1),'DATI GARA'!$O$4:$P$24,2,FALSE),"")</f>
        <v>Lombardia</v>
      </c>
      <c r="J43" s="36">
        <f>'Tempi Finale'!K39</f>
        <v>2.9486574074074072E-3</v>
      </c>
      <c r="K43" s="138">
        <f>$J$11/L43*3.6</f>
        <v>56.52289962475075</v>
      </c>
      <c r="L43">
        <f>'Tempi Finale'!H39*60+'Tempi Finale'!I39</f>
        <v>254.76400000000001</v>
      </c>
    </row>
    <row r="44" spans="1:12">
      <c r="A44" t="str">
        <f>$E$9&amp;C44</f>
        <v>30</v>
      </c>
      <c r="B44" s="34">
        <v>30</v>
      </c>
      <c r="C44" s="34">
        <v>30</v>
      </c>
      <c r="D44" s="34" t="s">
        <v>531</v>
      </c>
      <c r="E44" s="34" t="s">
        <v>29</v>
      </c>
      <c r="F44" s="34" t="s">
        <v>2538</v>
      </c>
      <c r="G44" s="34" t="s">
        <v>535</v>
      </c>
      <c r="H44" s="34" t="s">
        <v>2539</v>
      </c>
      <c r="I44" s="34" t="str">
        <f>IFERROR(VLOOKUP(IF((LEFT(H44,2))*1&lt;10,"0"&amp;(LEFT(H44,2))*1,(LEFT(H44,2))*1),'DATI GARA'!$O$4:$P$24,2,FALSE),"")</f>
        <v>Lombardia</v>
      </c>
      <c r="J44" s="36">
        <f>'Tempi Finale'!K40</f>
        <v>2.9492708333333333E-3</v>
      </c>
      <c r="K44" s="138">
        <f>$J$11/L44*3.6</f>
        <v>56.511143291067711</v>
      </c>
      <c r="L44">
        <f>'Tempi Finale'!H40*60+'Tempi Finale'!I40</f>
        <v>254.81700000000001</v>
      </c>
    </row>
    <row r="45" spans="1:12">
      <c r="A45" t="str">
        <f>$E$9&amp;C45</f>
        <v>31</v>
      </c>
      <c r="B45" s="34">
        <v>31</v>
      </c>
      <c r="C45" s="34">
        <v>31</v>
      </c>
      <c r="D45" s="34" t="s">
        <v>531</v>
      </c>
      <c r="E45" s="34" t="s">
        <v>29</v>
      </c>
      <c r="F45" s="34" t="s">
        <v>2540</v>
      </c>
      <c r="G45" s="34" t="s">
        <v>535</v>
      </c>
      <c r="H45" s="34" t="s">
        <v>2541</v>
      </c>
      <c r="I45" s="34" t="str">
        <f>IFERROR(VLOOKUP(IF((LEFT(H45,2))*1&lt;10,"0"&amp;(LEFT(H45,2))*1,(LEFT(H45,2))*1),'DATI GARA'!$O$4:$P$24,2,FALSE),"")</f>
        <v>Lombardia</v>
      </c>
      <c r="J45" s="36">
        <f>'Tempi Finale'!K41</f>
        <v>2.952303240740741E-3</v>
      </c>
      <c r="K45" s="138">
        <f>$J$11/L45*3.6</f>
        <v>56.453098843887581</v>
      </c>
      <c r="L45">
        <f>'Tempi Finale'!H41*60+'Tempi Finale'!I41</f>
        <v>255.07900000000001</v>
      </c>
    </row>
    <row r="46" spans="1:12">
      <c r="A46" t="str">
        <f>$E$9&amp;C46</f>
        <v>32</v>
      </c>
      <c r="B46" s="34">
        <v>32</v>
      </c>
      <c r="C46" s="34">
        <v>32</v>
      </c>
      <c r="D46" s="34" t="s">
        <v>531</v>
      </c>
      <c r="E46" s="34" t="s">
        <v>29</v>
      </c>
      <c r="F46" s="34" t="s">
        <v>2542</v>
      </c>
      <c r="G46" s="34" t="s">
        <v>535</v>
      </c>
      <c r="H46" s="34" t="s">
        <v>2543</v>
      </c>
      <c r="I46" s="34" t="str">
        <f>IFERROR(VLOOKUP(IF((LEFT(H46,2))*1&lt;10,"0"&amp;(LEFT(H46,2))*1,(LEFT(H46,2))*1),'DATI GARA'!$O$4:$P$24,2,FALSE),"")</f>
        <v>Lombardia</v>
      </c>
      <c r="J46" s="36">
        <f>'Tempi Finale'!K42</f>
        <v>2.9523958333333333E-3</v>
      </c>
      <c r="K46" s="138">
        <f>$J$11/L46*3.6</f>
        <v>56.451328370320716</v>
      </c>
      <c r="L46">
        <f>'Tempi Finale'!H42*60+'Tempi Finale'!I42</f>
        <v>255.08699999999999</v>
      </c>
    </row>
    <row r="47" spans="1:12">
      <c r="A47" t="str">
        <f>$E$9&amp;C47</f>
        <v>33</v>
      </c>
      <c r="B47" s="34">
        <v>33</v>
      </c>
      <c r="C47" s="34">
        <v>33</v>
      </c>
      <c r="D47" s="34" t="s">
        <v>531</v>
      </c>
      <c r="E47" s="34" t="s">
        <v>29</v>
      </c>
      <c r="F47" s="34" t="s">
        <v>2544</v>
      </c>
      <c r="G47" s="34" t="s">
        <v>535</v>
      </c>
      <c r="H47" s="34" t="s">
        <v>2545</v>
      </c>
      <c r="I47" s="34" t="str">
        <f>IFERROR(VLOOKUP(IF((LEFT(H47,2))*1&lt;10,"0"&amp;(LEFT(H47,2))*1,(LEFT(H47,2))*1),'DATI GARA'!$O$4:$P$24,2,FALSE),"")</f>
        <v>Lombardia</v>
      </c>
      <c r="J47" s="36">
        <f>'Tempi Finale'!K43</f>
        <v>2.952800925925926E-3</v>
      </c>
      <c r="K47" s="138">
        <f>$J$11/L47*3.6</f>
        <v>56.443583853999264</v>
      </c>
      <c r="L47">
        <f>'Tempi Finale'!H43*60+'Tempi Finale'!I43</f>
        <v>255.12200000000001</v>
      </c>
    </row>
    <row r="48" spans="1:12">
      <c r="A48" t="str">
        <f>$E$9&amp;C48</f>
        <v>34</v>
      </c>
      <c r="B48" s="34">
        <v>34</v>
      </c>
      <c r="C48" s="34">
        <v>34</v>
      </c>
      <c r="D48" s="34" t="s">
        <v>531</v>
      </c>
      <c r="E48" s="34" t="s">
        <v>29</v>
      </c>
      <c r="F48" s="34" t="s">
        <v>2546</v>
      </c>
      <c r="G48" s="34" t="s">
        <v>535</v>
      </c>
      <c r="H48" s="34" t="s">
        <v>2547</v>
      </c>
      <c r="I48" s="34" t="str">
        <f>IFERROR(VLOOKUP(IF((LEFT(H48,2))*1&lt;10,"0"&amp;(LEFT(H48,2))*1,(LEFT(H48,2))*1),'DATI GARA'!$O$4:$P$24,2,FALSE),"")</f>
        <v>Lombardia</v>
      </c>
      <c r="J48" s="36">
        <f>'Tempi Finale'!K44</f>
        <v>2.9529629629629628E-3</v>
      </c>
      <c r="K48" s="138">
        <f>$J$11/L48*3.6</f>
        <v>56.440486642418165</v>
      </c>
      <c r="L48">
        <f>'Tempi Finale'!H44*60+'Tempi Finale'!I44</f>
        <v>255.136</v>
      </c>
    </row>
    <row r="49" spans="1:12">
      <c r="A49" t="str">
        <f>$E$9&amp;C49</f>
        <v>35</v>
      </c>
      <c r="B49" s="34">
        <v>35</v>
      </c>
      <c r="C49" s="34">
        <v>35</v>
      </c>
      <c r="D49" s="34" t="s">
        <v>531</v>
      </c>
      <c r="E49" s="34" t="s">
        <v>29</v>
      </c>
      <c r="F49" s="34" t="s">
        <v>2548</v>
      </c>
      <c r="G49" s="34" t="s">
        <v>535</v>
      </c>
      <c r="H49" s="34" t="s">
        <v>2549</v>
      </c>
      <c r="I49" s="34" t="str">
        <f>IFERROR(VLOOKUP(IF((LEFT(H49,2))*1&lt;10,"0"&amp;(LEFT(H49,2))*1,(LEFT(H49,2))*1),'DATI GARA'!$O$4:$P$24,2,FALSE),"")</f>
        <v>Lombardia</v>
      </c>
      <c r="J49" s="36">
        <f>'Tempi Finale'!K45</f>
        <v>2.9549421296296298E-3</v>
      </c>
      <c r="K49" s="138">
        <f>$J$11/L49*3.6</f>
        <v>56.402683827705474</v>
      </c>
      <c r="L49">
        <f>'Tempi Finale'!H45*60+'Tempi Finale'!I45</f>
        <v>255.30699999999999</v>
      </c>
    </row>
    <row r="50" spans="1:12">
      <c r="A50" t="str">
        <f>$E$9&amp;C50</f>
        <v>36</v>
      </c>
      <c r="B50" s="34">
        <v>36</v>
      </c>
      <c r="C50" s="34">
        <v>36</v>
      </c>
      <c r="D50" s="34" t="s">
        <v>531</v>
      </c>
      <c r="E50" s="34" t="s">
        <v>29</v>
      </c>
      <c r="F50" s="34" t="s">
        <v>2550</v>
      </c>
      <c r="G50" s="34" t="s">
        <v>535</v>
      </c>
      <c r="H50" s="34" t="s">
        <v>2551</v>
      </c>
      <c r="I50" s="34" t="str">
        <f>IFERROR(VLOOKUP(IF((LEFT(H50,2))*1&lt;10,"0"&amp;(LEFT(H50,2))*1,(LEFT(H50,2))*1),'DATI GARA'!$O$4:$P$24,2,FALSE),"")</f>
        <v>Lombardia</v>
      </c>
      <c r="J50" s="36">
        <f>'Tempi Finale'!K46</f>
        <v>2.956238425925926E-3</v>
      </c>
      <c r="K50" s="138">
        <f>$J$11/L50*3.6</f>
        <v>56.37795152279196</v>
      </c>
      <c r="L50">
        <f>'Tempi Finale'!H46*60+'Tempi Finale'!I46</f>
        <v>255.41900000000001</v>
      </c>
    </row>
    <row r="51" spans="1:12">
      <c r="A51" t="str">
        <f>$E$9&amp;C51</f>
        <v>37</v>
      </c>
      <c r="B51" s="34">
        <v>37</v>
      </c>
      <c r="C51" s="34">
        <v>37</v>
      </c>
      <c r="D51" s="34" t="s">
        <v>531</v>
      </c>
      <c r="E51" s="34" t="s">
        <v>29</v>
      </c>
      <c r="F51" s="34" t="s">
        <v>2552</v>
      </c>
      <c r="G51" s="34" t="s">
        <v>535</v>
      </c>
      <c r="H51" s="34" t="s">
        <v>2553</v>
      </c>
      <c r="I51" s="34" t="str">
        <f>IFERROR(VLOOKUP(IF((LEFT(H51,2))*1&lt;10,"0"&amp;(LEFT(H51,2))*1,(LEFT(H51,2))*1),'DATI GARA'!$O$4:$P$24,2,FALSE),"")</f>
        <v>Lombardia</v>
      </c>
      <c r="J51" s="36">
        <f>'Tempi Finale'!K47</f>
        <v>2.9565625000000004E-3</v>
      </c>
      <c r="K51" s="138">
        <f>$J$11/L51*3.6</f>
        <v>56.371771835253497</v>
      </c>
      <c r="L51">
        <f>'Tempi Finale'!H47*60+'Tempi Finale'!I47</f>
        <v>255.447</v>
      </c>
    </row>
    <row r="52" spans="1:12">
      <c r="A52" t="str">
        <f>$E$9&amp;C52</f>
        <v>38</v>
      </c>
      <c r="B52" s="34">
        <v>38</v>
      </c>
      <c r="C52" s="34">
        <v>38</v>
      </c>
      <c r="D52" s="34" t="s">
        <v>531</v>
      </c>
      <c r="E52" s="34" t="s">
        <v>29</v>
      </c>
      <c r="F52" s="34" t="s">
        <v>2554</v>
      </c>
      <c r="G52" s="34" t="s">
        <v>535</v>
      </c>
      <c r="H52" s="34" t="s">
        <v>2555</v>
      </c>
      <c r="I52" s="34" t="str">
        <f>IFERROR(VLOOKUP(IF((LEFT(H52,2))*1&lt;10,"0"&amp;(LEFT(H52,2))*1,(LEFT(H52,2))*1),'DATI GARA'!$O$4:$P$24,2,FALSE),"")</f>
        <v>Lombardia</v>
      </c>
      <c r="J52" s="36">
        <f>'Tempi Finale'!K48</f>
        <v>2.9572222222222222E-3</v>
      </c>
      <c r="K52" s="138">
        <f>$J$11/L52*3.6</f>
        <v>56.359195942137895</v>
      </c>
      <c r="L52">
        <f>'Tempi Finale'!H48*60+'Tempi Finale'!I48</f>
        <v>255.50399999999999</v>
      </c>
    </row>
    <row r="53" spans="1:12">
      <c r="A53" t="str">
        <f>$E$9&amp;C53</f>
        <v>39</v>
      </c>
      <c r="B53" s="34">
        <v>39</v>
      </c>
      <c r="C53" s="34">
        <v>39</v>
      </c>
      <c r="D53" s="34" t="s">
        <v>531</v>
      </c>
      <c r="E53" s="34" t="s">
        <v>29</v>
      </c>
      <c r="F53" s="34" t="s">
        <v>2556</v>
      </c>
      <c r="G53" s="34" t="s">
        <v>535</v>
      </c>
      <c r="H53" s="34" t="s">
        <v>2557</v>
      </c>
      <c r="I53" s="34" t="str">
        <f>IFERROR(VLOOKUP(IF((LEFT(H53,2))*1&lt;10,"0"&amp;(LEFT(H53,2))*1,(LEFT(H53,2))*1),'DATI GARA'!$O$4:$P$24,2,FALSE),"")</f>
        <v>Lombardia</v>
      </c>
      <c r="J53" s="36">
        <f>'Tempi Finale'!K49</f>
        <v>2.9594675925925921E-3</v>
      </c>
      <c r="K53" s="138">
        <f>$J$11/L53*3.6</f>
        <v>56.316435795352326</v>
      </c>
      <c r="L53">
        <f>'Tempi Finale'!H49*60+'Tempi Finale'!I49</f>
        <v>255.69800000000001</v>
      </c>
    </row>
    <row r="54" spans="1:12">
      <c r="A54" t="str">
        <f>$E$9&amp;C54</f>
        <v>40</v>
      </c>
      <c r="B54" s="34">
        <v>40</v>
      </c>
      <c r="C54" s="34">
        <v>40</v>
      </c>
      <c r="D54" s="34" t="s">
        <v>531</v>
      </c>
      <c r="E54" s="34" t="s">
        <v>29</v>
      </c>
      <c r="F54" s="34" t="s">
        <v>2558</v>
      </c>
      <c r="G54" s="34" t="s">
        <v>535</v>
      </c>
      <c r="H54" s="34" t="s">
        <v>2559</v>
      </c>
      <c r="I54" s="34" t="str">
        <f>IFERROR(VLOOKUP(IF((LEFT(H54,2))*1&lt;10,"0"&amp;(LEFT(H54,2))*1,(LEFT(H54,2))*1),'DATI GARA'!$O$4:$P$24,2,FALSE),"")</f>
        <v>Lombardia</v>
      </c>
      <c r="J54" s="36">
        <f>'Tempi Finale'!K50</f>
        <v>2.9598958333333335E-3</v>
      </c>
      <c r="K54" s="138">
        <f>$J$11/L54*3.6</f>
        <v>56.308287876121767</v>
      </c>
      <c r="L54">
        <f>'Tempi Finale'!H50*60+'Tempi Finale'!I50</f>
        <v>255.73500000000001</v>
      </c>
    </row>
    <row r="55" spans="1:12">
      <c r="A55" t="str">
        <f>$E$9&amp;C55</f>
        <v>41</v>
      </c>
      <c r="B55" s="34">
        <v>41</v>
      </c>
      <c r="C55" s="34">
        <v>41</v>
      </c>
      <c r="D55" s="34" t="s">
        <v>531</v>
      </c>
      <c r="E55" s="34" t="s">
        <v>29</v>
      </c>
      <c r="F55" s="34" t="s">
        <v>2560</v>
      </c>
      <c r="G55" s="34" t="s">
        <v>535</v>
      </c>
      <c r="H55" s="34" t="s">
        <v>2561</v>
      </c>
      <c r="I55" s="34" t="str">
        <f>IFERROR(VLOOKUP(IF((LEFT(H55,2))*1&lt;10,"0"&amp;(LEFT(H55,2))*1,(LEFT(H55,2))*1),'DATI GARA'!$O$4:$P$24,2,FALSE),"")</f>
        <v>Lombardia</v>
      </c>
      <c r="J55" s="36">
        <f>'Tempi Finale'!K51</f>
        <v>2.9606365740740739E-3</v>
      </c>
      <c r="K55" s="138">
        <f>$J$11/L55*3.6</f>
        <v>56.294199742766786</v>
      </c>
      <c r="L55">
        <f>'Tempi Finale'!H51*60+'Tempi Finale'!I51</f>
        <v>255.79900000000001</v>
      </c>
    </row>
    <row r="56" spans="1:12">
      <c r="A56" t="str">
        <f>$E$9&amp;C56</f>
        <v>42</v>
      </c>
      <c r="B56" s="34">
        <v>42</v>
      </c>
      <c r="C56" s="34">
        <v>42</v>
      </c>
      <c r="D56" s="34" t="s">
        <v>531</v>
      </c>
      <c r="E56" s="34" t="s">
        <v>29</v>
      </c>
      <c r="F56" s="34" t="s">
        <v>2562</v>
      </c>
      <c r="G56" s="34" t="s">
        <v>535</v>
      </c>
      <c r="H56" s="34" t="s">
        <v>2563</v>
      </c>
      <c r="I56" s="34" t="str">
        <f>IFERROR(VLOOKUP(IF((LEFT(H56,2))*1&lt;10,"0"&amp;(LEFT(H56,2))*1,(LEFT(H56,2))*1),'DATI GARA'!$O$4:$P$24,2,FALSE),"")</f>
        <v>Lombardia</v>
      </c>
      <c r="J56" s="36">
        <f>'Tempi Finale'!K52</f>
        <v>2.9618171296296298E-3</v>
      </c>
      <c r="K56" s="138">
        <f>$J$11/L56*3.6</f>
        <v>56.271761345207715</v>
      </c>
      <c r="L56">
        <f>'Tempi Finale'!H52*60+'Tempi Finale'!I52</f>
        <v>255.90100000000001</v>
      </c>
    </row>
    <row r="57" spans="1:12">
      <c r="A57" t="str">
        <f>$E$9&amp;C57</f>
        <v>43</v>
      </c>
      <c r="B57" s="34">
        <v>43</v>
      </c>
      <c r="C57" s="34">
        <v>43</v>
      </c>
      <c r="D57" s="34" t="s">
        <v>531</v>
      </c>
      <c r="E57" s="34" t="s">
        <v>29</v>
      </c>
      <c r="F57" s="34" t="s">
        <v>2564</v>
      </c>
      <c r="G57" s="34" t="s">
        <v>535</v>
      </c>
      <c r="H57" s="34" t="s">
        <v>2565</v>
      </c>
      <c r="I57" s="34" t="str">
        <f>IFERROR(VLOOKUP(IF((LEFT(H57,2))*1&lt;10,"0"&amp;(LEFT(H57,2))*1,(LEFT(H57,2))*1),'DATI GARA'!$O$4:$P$24,2,FALSE),"")</f>
        <v>Lombardia</v>
      </c>
      <c r="J57" s="36">
        <f>'Tempi Finale'!K53</f>
        <v>2.965775462962963E-3</v>
      </c>
      <c r="K57" s="138">
        <f>$J$11/L57*3.6</f>
        <v>56.196657079412901</v>
      </c>
      <c r="L57">
        <f>'Tempi Finale'!H53*60+'Tempi Finale'!I53</f>
        <v>256.24299999999999</v>
      </c>
    </row>
    <row r="58" spans="1:12">
      <c r="A58" t="str">
        <f>$E$9&amp;C58</f>
        <v>44</v>
      </c>
      <c r="B58" s="34">
        <v>44</v>
      </c>
      <c r="C58" s="34">
        <v>44</v>
      </c>
      <c r="D58" s="34" t="s">
        <v>531</v>
      </c>
      <c r="E58" s="34" t="s">
        <v>29</v>
      </c>
      <c r="F58" s="34" t="s">
        <v>2566</v>
      </c>
      <c r="G58" s="34" t="s">
        <v>535</v>
      </c>
      <c r="H58" s="34" t="s">
        <v>2567</v>
      </c>
      <c r="I58" s="34" t="str">
        <f>IFERROR(VLOOKUP(IF((LEFT(H58,2))*1&lt;10,"0"&amp;(LEFT(H58,2))*1,(LEFT(H58,2))*1),'DATI GARA'!$O$4:$P$24,2,FALSE),"")</f>
        <v>Lombardia</v>
      </c>
      <c r="J58" s="36">
        <f>'Tempi Finale'!K54</f>
        <v>2.9690624999999999E-3</v>
      </c>
      <c r="K58" s="138">
        <f>$J$11/L58*3.6</f>
        <v>56.134441988562607</v>
      </c>
      <c r="L58">
        <f>'Tempi Finale'!H54*60+'Tempi Finale'!I54</f>
        <v>256.52699999999999</v>
      </c>
    </row>
    <row r="59" spans="1:12">
      <c r="B59" s="187"/>
      <c r="K59" s="150"/>
    </row>
    <row r="60" spans="1:12">
      <c r="B60" s="187"/>
      <c r="K60" s="150"/>
    </row>
    <row r="61" spans="1:12">
      <c r="B61" s="187"/>
      <c r="D61" s="40" t="s">
        <v>43</v>
      </c>
      <c r="E61" s="41"/>
      <c r="F61" s="41"/>
      <c r="G61" s="42"/>
      <c r="H61" s="42"/>
      <c r="I61" s="43" t="s">
        <v>44</v>
      </c>
      <c r="J61" s="41"/>
      <c r="K61" s="41"/>
    </row>
    <row r="62" spans="1:12">
      <c r="B62" s="187"/>
      <c r="K62" s="150"/>
    </row>
    <row r="63" spans="1:12">
      <c r="K63" s="150"/>
    </row>
    <row r="64" spans="1:12">
      <c r="K64" s="150"/>
    </row>
  </sheetData>
  <mergeCells count="16">
    <mergeCell ref="C8:D8"/>
    <mergeCell ref="E8:G8"/>
    <mergeCell ref="H7:I7"/>
    <mergeCell ref="J7:L7"/>
    <mergeCell ref="H6:I6"/>
    <mergeCell ref="J6:L6"/>
    <mergeCell ref="D11:E11"/>
    <mergeCell ref="H9:I9"/>
    <mergeCell ref="C9:D9"/>
    <mergeCell ref="C7:D7"/>
    <mergeCell ref="E7:G7"/>
    <mergeCell ref="C5:I5"/>
    <mergeCell ref="C6:D6"/>
    <mergeCell ref="E6:G6"/>
    <mergeCell ref="C3:G3"/>
    <mergeCell ref="C2:G2"/>
  </mergeCells>
  <printOptions horizontalCentered="1" verticalCentered="1"/>
  <pageMargins left="0.23622047244094491" right="0.23622047244094491" top="0.55118110236220474" bottom="0.74803149606299213" header="0.31496062992125984" footer="0.31496062992125984"/>
  <pageSetup paperSize="9"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view="pageBreakPreview" zoomScale="60" workbookViewId="0">
      <selection activeCell="G42" sqref="G42"/>
    </sheetView>
  </sheetViews>
  <sheetFormatPr defaultRowHeight="15"/>
  <cols>
    <col min="3" max="3" width="10.28515625" bestFit="1" customWidth="1"/>
    <col min="4" max="4" width="34.85546875" bestFit="1" customWidth="1"/>
    <col min="6" max="6" width="10.5703125" customWidth="1"/>
    <col min="7" max="7" width="48.42578125" bestFit="1" customWidth="1"/>
    <col min="8" max="8" width="13.42578125" bestFit="1" customWidth="1"/>
    <col min="9" max="9" width="9.140625" style="187"/>
    <col min="10" max="10" width="13.140625" bestFit="1" customWidth="1"/>
    <col min="12" max="12" width="12.5703125" bestFit="1" customWidth="1"/>
    <col min="13" max="13" width="9.7109375" bestFit="1" customWidth="1"/>
    <col min="14" max="14" width="12" hidden="1" customWidth="1"/>
    <col min="17" max="17" width="10.42578125" bestFit="1" customWidth="1"/>
    <col min="20" max="20" width="10.85546875" bestFit="1" customWidth="1"/>
  </cols>
  <sheetData>
    <row r="1" spans="1:19" ht="18">
      <c r="A1" s="190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9"/>
      <c r="Q1" s="9"/>
      <c r="R1" s="9"/>
      <c r="S1" s="9"/>
    </row>
    <row r="2" spans="1:19" ht="18">
      <c r="A2" s="190"/>
      <c r="B2" s="9"/>
      <c r="C2" s="379" t="s">
        <v>0</v>
      </c>
      <c r="D2" s="379"/>
      <c r="E2" s="379"/>
      <c r="F2" s="379"/>
      <c r="G2" s="379"/>
      <c r="H2" s="379"/>
      <c r="I2" s="11"/>
      <c r="J2" s="11"/>
      <c r="K2" s="11"/>
      <c r="L2" s="11"/>
      <c r="M2" s="11"/>
      <c r="N2" s="11"/>
      <c r="O2" s="188"/>
      <c r="P2" s="9"/>
      <c r="Q2" s="9"/>
      <c r="R2" s="9"/>
      <c r="S2" s="9"/>
    </row>
    <row r="3" spans="1:19" ht="15.75">
      <c r="A3" s="190"/>
      <c r="B3" s="9"/>
      <c r="C3" s="380" t="s">
        <v>1</v>
      </c>
      <c r="D3" s="380"/>
      <c r="E3" s="380"/>
      <c r="F3" s="380"/>
      <c r="G3" s="380"/>
      <c r="H3" s="380"/>
      <c r="I3" s="12"/>
      <c r="J3" s="12"/>
      <c r="K3" s="12"/>
      <c r="L3" s="12"/>
      <c r="M3" s="12"/>
      <c r="N3" s="12"/>
      <c r="O3" s="189"/>
      <c r="P3" s="9"/>
      <c r="Q3" s="9"/>
      <c r="R3" s="9"/>
      <c r="S3" s="9"/>
    </row>
    <row r="4" spans="1:19" s="463" customFormat="1">
      <c r="A4" s="560"/>
      <c r="B4" s="561"/>
      <c r="C4" s="561"/>
      <c r="D4" s="561"/>
      <c r="E4" s="561"/>
      <c r="F4" s="561"/>
      <c r="G4" s="581"/>
      <c r="H4" s="562" t="s">
        <v>2572</v>
      </c>
      <c r="J4" s="561"/>
      <c r="K4" s="561"/>
      <c r="L4" s="561"/>
      <c r="M4" s="561"/>
      <c r="N4" s="561"/>
      <c r="O4" s="562"/>
      <c r="P4" s="561"/>
      <c r="Q4" s="561"/>
      <c r="R4" s="561"/>
      <c r="S4" s="561"/>
    </row>
    <row r="5" spans="1:19" s="463" customFormat="1">
      <c r="A5" s="560"/>
      <c r="B5" s="561"/>
      <c r="C5" s="561"/>
      <c r="D5" s="561"/>
      <c r="E5" s="561"/>
      <c r="F5" s="561"/>
      <c r="G5" s="582"/>
      <c r="H5" s="563" t="str">
        <f>'Rapporto Fuori strada'!L8</f>
        <v>05U0369</v>
      </c>
      <c r="J5" s="561"/>
      <c r="K5" s="561"/>
      <c r="L5" s="561"/>
      <c r="M5" s="561"/>
      <c r="N5" s="561"/>
      <c r="O5" s="563"/>
      <c r="P5" s="561"/>
      <c r="Q5" s="561"/>
      <c r="R5" s="561"/>
      <c r="S5" s="561"/>
    </row>
    <row r="6" spans="1:19" s="463" customFormat="1" ht="20.25">
      <c r="A6" s="560"/>
      <c r="B6" s="561"/>
      <c r="C6" s="564" t="s">
        <v>2570</v>
      </c>
      <c r="D6" s="564"/>
      <c r="E6" s="564"/>
      <c r="F6" s="564"/>
      <c r="G6" s="564"/>
      <c r="H6" s="564"/>
      <c r="I6" s="565"/>
      <c r="J6" s="565"/>
      <c r="K6" s="565"/>
      <c r="L6" s="565"/>
      <c r="M6" s="565"/>
      <c r="N6" s="565"/>
      <c r="O6" s="566"/>
      <c r="P6" s="561"/>
      <c r="Q6" s="561"/>
      <c r="R6" s="561"/>
      <c r="S6" s="561"/>
    </row>
    <row r="7" spans="1:19" s="463" customFormat="1">
      <c r="A7" s="560"/>
      <c r="B7" s="561"/>
      <c r="C7" s="567" t="s">
        <v>7</v>
      </c>
      <c r="D7" s="567"/>
      <c r="E7" s="378" t="str">
        <f>'Classifica Finale gara a tempo'!E6:G6</f>
        <v>CAMPIONATI ITALIANI GIOVANILI PISTA</v>
      </c>
      <c r="F7" s="568"/>
      <c r="G7" s="568"/>
      <c r="I7" s="563"/>
      <c r="J7" s="563"/>
      <c r="K7" s="561"/>
      <c r="L7" s="561"/>
      <c r="M7" s="570"/>
      <c r="N7" s="571">
        <f>COUNTIF(B:B,"RIT")</f>
        <v>0</v>
      </c>
      <c r="O7" s="572"/>
      <c r="P7" s="561"/>
      <c r="Q7" s="561"/>
      <c r="R7" s="561"/>
      <c r="S7" s="561"/>
    </row>
    <row r="8" spans="1:19" s="463" customFormat="1">
      <c r="A8" s="560"/>
      <c r="B8" s="561"/>
      <c r="C8" s="573" t="s">
        <v>8</v>
      </c>
      <c r="D8" s="573"/>
      <c r="E8" s="568" t="str">
        <f>'[2]DATI GARA'!E8</f>
        <v>ASD CICLISTICA TUTTI IN PISTA</v>
      </c>
      <c r="F8" s="568"/>
      <c r="G8" s="568"/>
      <c r="I8" s="560"/>
      <c r="J8" s="574"/>
      <c r="K8" s="563"/>
      <c r="L8" s="563"/>
      <c r="M8" s="575"/>
      <c r="N8" s="575"/>
      <c r="O8" s="563"/>
      <c r="P8" s="561"/>
      <c r="Q8" s="561"/>
      <c r="R8" s="561"/>
      <c r="S8" s="561"/>
    </row>
    <row r="9" spans="1:19" s="463" customFormat="1">
      <c r="A9" s="560"/>
      <c r="B9" s="561"/>
      <c r="C9" s="573" t="s">
        <v>9</v>
      </c>
      <c r="D9" s="573"/>
      <c r="E9" s="568" t="str">
        <f>'[2]DATI GARA'!E9</f>
        <v>S.Giovanni al Nat. (UD)</v>
      </c>
      <c r="F9" s="568"/>
      <c r="G9" s="568"/>
      <c r="I9" s="563"/>
      <c r="J9" s="561"/>
      <c r="K9" s="561"/>
      <c r="L9" s="561"/>
      <c r="M9" s="575"/>
      <c r="N9" s="569"/>
      <c r="O9" s="563"/>
      <c r="P9" s="561"/>
      <c r="Q9" s="561"/>
      <c r="R9" s="561"/>
      <c r="S9" s="561"/>
    </row>
    <row r="10" spans="1:19" s="463" customFormat="1">
      <c r="A10" s="560"/>
      <c r="B10" s="561"/>
      <c r="C10" s="573" t="s">
        <v>11</v>
      </c>
      <c r="D10" s="573"/>
      <c r="E10" s="568" t="str">
        <f>'[2]DATI GARA'!E10</f>
        <v>PISTA</v>
      </c>
      <c r="F10" s="568"/>
      <c r="G10" s="568"/>
      <c r="H10" s="569"/>
      <c r="I10" s="563"/>
      <c r="J10" s="560"/>
      <c r="K10" s="560"/>
      <c r="L10" s="560"/>
      <c r="M10" s="576"/>
      <c r="N10" s="576"/>
      <c r="O10" s="576"/>
      <c r="P10" s="561"/>
      <c r="Q10" s="561"/>
      <c r="R10" s="561"/>
      <c r="S10" s="561"/>
    </row>
    <row r="11" spans="1:19" s="463" customFormat="1">
      <c r="A11" s="560"/>
      <c r="B11" s="561"/>
      <c r="C11" s="573" t="s">
        <v>2</v>
      </c>
      <c r="D11" s="573"/>
      <c r="E11" s="383" t="str">
        <f>'Classifica Finale gara a tempo'!J6</f>
        <v>155086</v>
      </c>
      <c r="F11" s="568"/>
      <c r="G11" s="568"/>
      <c r="H11" s="574" t="s">
        <v>2573</v>
      </c>
      <c r="I11" s="563"/>
      <c r="J11" s="560"/>
      <c r="K11" s="560"/>
      <c r="L11" s="560"/>
      <c r="M11" s="576"/>
      <c r="N11" s="576"/>
      <c r="O11" s="576"/>
      <c r="P11" s="561"/>
      <c r="Q11" s="561"/>
      <c r="R11" s="561"/>
      <c r="S11" s="561"/>
    </row>
    <row r="12" spans="1:19" s="561" customFormat="1">
      <c r="H12" s="158" t="str">
        <f>'Classifica Finale gara a tempo'!J8</f>
        <v>31/08-04/9/2020</v>
      </c>
      <c r="I12" s="560"/>
      <c r="J12" s="560"/>
      <c r="K12" s="576"/>
      <c r="L12" s="576"/>
      <c r="M12" s="576"/>
      <c r="N12" s="576"/>
    </row>
    <row r="13" spans="1:19" s="561" customFormat="1">
      <c r="F13" s="560"/>
      <c r="G13" s="569"/>
      <c r="H13" s="569"/>
      <c r="I13" s="560"/>
      <c r="J13" s="560"/>
      <c r="K13" s="576"/>
      <c r="L13" s="576"/>
      <c r="M13" s="576"/>
      <c r="N13" s="576"/>
    </row>
    <row r="14" spans="1:19" s="9" customFormat="1" ht="15.75" thickBot="1">
      <c r="C14" s="573" t="s">
        <v>41</v>
      </c>
      <c r="D14" s="573"/>
      <c r="E14" s="577">
        <v>30</v>
      </c>
      <c r="F14" s="190"/>
      <c r="G14" s="578" t="s">
        <v>350</v>
      </c>
      <c r="H14" s="162"/>
      <c r="I14" s="190"/>
      <c r="J14" s="190"/>
      <c r="K14" s="28"/>
      <c r="L14" s="28"/>
      <c r="M14" s="28"/>
      <c r="N14" s="28"/>
    </row>
    <row r="15" spans="1:19" s="9" customFormat="1">
      <c r="C15" s="573" t="s">
        <v>2571</v>
      </c>
      <c r="D15" s="573"/>
      <c r="E15" s="577">
        <v>30</v>
      </c>
      <c r="F15" s="190"/>
      <c r="G15" s="39"/>
      <c r="H15" s="39"/>
      <c r="I15" s="190"/>
      <c r="J15" s="190"/>
      <c r="K15" s="28"/>
      <c r="L15" s="28"/>
      <c r="M15" s="28"/>
      <c r="N15" s="28"/>
    </row>
    <row r="16" spans="1:19">
      <c r="I16" s="457"/>
      <c r="J16" s="457"/>
      <c r="K16" s="554"/>
      <c r="L16" s="554"/>
      <c r="M16" s="9"/>
      <c r="N16" s="9"/>
    </row>
    <row r="17" spans="2:14">
      <c r="I17" s="457"/>
      <c r="J17" s="457"/>
      <c r="K17" s="554"/>
      <c r="L17" s="554"/>
      <c r="M17" s="9"/>
      <c r="N17" s="9"/>
    </row>
    <row r="18" spans="2:14">
      <c r="B18" s="133" t="s">
        <v>27</v>
      </c>
      <c r="C18" s="133" t="s">
        <v>28</v>
      </c>
      <c r="D18" s="133" t="s">
        <v>20</v>
      </c>
      <c r="E18" s="133" t="s">
        <v>21</v>
      </c>
      <c r="F18" s="133" t="s">
        <v>22</v>
      </c>
      <c r="G18" s="133" t="s">
        <v>23</v>
      </c>
      <c r="H18" s="555" t="s">
        <v>24</v>
      </c>
      <c r="I18" s="135"/>
      <c r="J18" s="135"/>
      <c r="K18" s="135"/>
      <c r="L18" s="135"/>
      <c r="M18" s="9"/>
      <c r="N18" s="9"/>
    </row>
    <row r="19" spans="2:14" hidden="1">
      <c r="B19" s="133"/>
      <c r="C19" s="133">
        <f>C16</f>
        <v>0</v>
      </c>
      <c r="D19" s="133">
        <f t="shared" ref="D19:H19" si="0">D16</f>
        <v>0</v>
      </c>
      <c r="E19" s="133">
        <f t="shared" si="0"/>
        <v>0</v>
      </c>
      <c r="F19" s="133">
        <f t="shared" si="0"/>
        <v>0</v>
      </c>
      <c r="G19" s="133">
        <f t="shared" si="0"/>
        <v>0</v>
      </c>
      <c r="H19" s="133">
        <f t="shared" si="0"/>
        <v>0</v>
      </c>
      <c r="I19" s="135"/>
      <c r="J19" s="135"/>
      <c r="K19" s="135"/>
      <c r="L19" s="135"/>
      <c r="M19" s="9"/>
      <c r="N19" s="9"/>
    </row>
    <row r="20" spans="2:14">
      <c r="B20" s="34">
        <v>1</v>
      </c>
      <c r="C20" s="34">
        <v>61</v>
      </c>
      <c r="D20" s="34" t="str">
        <f>IF(IFERROR(VLOOKUP(C20,'[2]ISCRITTI x giudici'!$B$17:$I$256,4,FALSE),"")="","",VLOOKUP(C20,'[2]ISCRITTI x giudici'!$B$17:$I$256,4,FALSE))</f>
        <v>SBARZAGLI FILIPPO</v>
      </c>
      <c r="E20" s="34" t="str">
        <f>IF(IFERROR(VLOOKUP(C20,'[2]ISCRITTI x giudici'!$B$17:$I$256,5,FALSE),"")="","",VLOOKUP(C20,'[2]ISCRITTI x giudici'!$B$17:$I$256,5,FALSE))</f>
        <v>ES</v>
      </c>
      <c r="F20" s="34" t="str">
        <f>IF(IFERROR(VLOOKUP(C20,'[2]ISCRITTI x giudici'!$B$17:$I$256,6,FALSE),"")="","",VLOOKUP(C20,'[2]ISCRITTI x giudici'!$B$17:$I$256,6,FALSE))</f>
        <v>782647A</v>
      </c>
      <c r="G20" s="34" t="str">
        <f>IF(IFERROR(VLOOKUP(C20,'[2]ISCRITTI x giudici'!$B$17:$I$256,7,FALSE),"")="","",VLOOKUP(C20,'[2]ISCRITTI x giudici'!$B$17:$I$256,7,FALSE))</f>
        <v>A. D.PED. AZZURRO.RINASCITA</v>
      </c>
      <c r="H20" s="34" t="str">
        <f>IF(IFERROR(VLOOKUP(C20,'[2]ISCRITTI x giudici'!$B$17:$I$256,8,FALSE),"")="","",VLOOKUP(C20,'[2]ISCRITTI x giudici'!$B$17:$I$256,8,FALSE))</f>
        <v>07P0798</v>
      </c>
      <c r="I20" s="556"/>
      <c r="J20" s="37"/>
      <c r="K20" s="556"/>
      <c r="L20" s="37"/>
      <c r="M20" s="557"/>
      <c r="N20" s="9"/>
    </row>
    <row r="21" spans="2:14">
      <c r="B21" s="157">
        <v>2</v>
      </c>
      <c r="C21" s="157">
        <v>65</v>
      </c>
      <c r="D21" s="34" t="str">
        <f>IF(IFERROR(VLOOKUP(C21,'[2]ISCRITTI x giudici'!$B$17:$I$256,4,FALSE),"")="","",VLOOKUP(C21,'[2]ISCRITTI x giudici'!$B$17:$I$256,4,FALSE))</f>
        <v>TRAMONTI PAOLO</v>
      </c>
      <c r="E21" s="34" t="str">
        <f>IF(IFERROR(VLOOKUP(C21,'[2]ISCRITTI x giudici'!$B$17:$I$256,5,FALSE),"")="","",VLOOKUP(C21,'[2]ISCRITTI x giudici'!$B$17:$I$256,5,FALSE))</f>
        <v>ES</v>
      </c>
      <c r="F21" s="34" t="str">
        <f>IF(IFERROR(VLOOKUP(C21,'[2]ISCRITTI x giudici'!$B$17:$I$256,6,FALSE),"")="","",VLOOKUP(C21,'[2]ISCRITTI x giudici'!$B$17:$I$256,6,FALSE))</f>
        <v>A057062</v>
      </c>
      <c r="G21" s="34" t="str">
        <f>IF(IFERROR(VLOOKUP(C21,'[2]ISCRITTI x giudici'!$B$17:$I$256,7,FALSE),"")="","",VLOOKUP(C21,'[2]ISCRITTI x giudici'!$B$17:$I$256,7,FALSE))</f>
        <v>A. D.PED. AZZURRO.RINASCITA</v>
      </c>
      <c r="H21" s="34" t="str">
        <f>IF(IFERROR(VLOOKUP(C21,'[2]ISCRITTI x giudici'!$B$17:$I$256,8,FALSE),"")="","",VLOOKUP(C21,'[2]ISCRITTI x giudici'!$B$17:$I$256,8,FALSE))</f>
        <v>07P0798</v>
      </c>
      <c r="I21" s="556"/>
      <c r="J21" s="37"/>
      <c r="K21" s="556"/>
      <c r="L21" s="37"/>
      <c r="M21" s="557"/>
      <c r="N21" s="9"/>
    </row>
    <row r="22" spans="2:14">
      <c r="B22" s="34">
        <v>3</v>
      </c>
      <c r="C22" s="34">
        <v>67</v>
      </c>
      <c r="D22" s="34" t="str">
        <f>IF(IFERROR(VLOOKUP(C22,'[2]ISCRITTI x giudici'!$B$17:$I$256,4,FALSE),"")="","",VLOOKUP(C22,'[2]ISCRITTI x giudici'!$B$17:$I$256,4,FALSE))</f>
        <v>BRANCATO EDOARDO</v>
      </c>
      <c r="E22" s="34" t="str">
        <f>IF(IFERROR(VLOOKUP(C22,'[2]ISCRITTI x giudici'!$B$17:$I$256,5,FALSE),"")="","",VLOOKUP(C22,'[2]ISCRITTI x giudici'!$B$17:$I$256,5,FALSE))</f>
        <v>ES</v>
      </c>
      <c r="F22" s="34" t="str">
        <f>IF(IFERROR(VLOOKUP(C22,'[2]ISCRITTI x giudici'!$B$17:$I$256,6,FALSE),"")="","",VLOOKUP(C22,'[2]ISCRITTI x giudici'!$B$17:$I$256,6,FALSE))</f>
        <v>A105549</v>
      </c>
      <c r="G22" s="34" t="str">
        <f>IF(IFERROR(VLOOKUP(C22,'[2]ISCRITTI x giudici'!$B$17:$I$256,7,FALSE),"")="","",VLOOKUP(C22,'[2]ISCRITTI x giudici'!$B$17:$I$256,7,FALSE))</f>
        <v>A. D.PED. AZZURRO.RINASCITA</v>
      </c>
      <c r="H22" s="34" t="str">
        <f>IF(IFERROR(VLOOKUP(C22,'[2]ISCRITTI x giudici'!$B$17:$I$256,8,FALSE),"")="","",VLOOKUP(C22,'[2]ISCRITTI x giudici'!$B$17:$I$256,8,FALSE))</f>
        <v>07P0798</v>
      </c>
      <c r="I22" s="556"/>
      <c r="J22" s="37"/>
      <c r="K22" s="556"/>
      <c r="L22" s="37"/>
      <c r="M22" s="557"/>
      <c r="N22" s="9"/>
    </row>
    <row r="23" spans="2:14">
      <c r="B23" s="157">
        <v>4</v>
      </c>
      <c r="C23" s="157">
        <v>69</v>
      </c>
      <c r="D23" s="34" t="str">
        <f>IF(IFERROR(VLOOKUP(C23,'[2]ISCRITTI x giudici'!$B$17:$I$256,4,FALSE),"")="","",VLOOKUP(C23,'[2]ISCRITTI x giudici'!$B$17:$I$256,4,FALSE))</f>
        <v>CASTELLANI MATTEO</v>
      </c>
      <c r="E23" s="34" t="str">
        <f>IF(IFERROR(VLOOKUP(C23,'[2]ISCRITTI x giudici'!$B$17:$I$256,5,FALSE),"")="","",VLOOKUP(C23,'[2]ISCRITTI x giudici'!$B$17:$I$256,5,FALSE))</f>
        <v>ES</v>
      </c>
      <c r="F23" s="34" t="str">
        <f>IF(IFERROR(VLOOKUP(C23,'[2]ISCRITTI x giudici'!$B$17:$I$256,6,FALSE),"")="","",VLOOKUP(C23,'[2]ISCRITTI x giudici'!$B$17:$I$256,6,FALSE))</f>
        <v>A133817</v>
      </c>
      <c r="G23" s="34" t="str">
        <f>IF(IFERROR(VLOOKUP(C23,'[2]ISCRITTI x giudici'!$B$17:$I$256,7,FALSE),"")="","",VLOOKUP(C23,'[2]ISCRITTI x giudici'!$B$17:$I$256,7,FALSE))</f>
        <v>A. D.PED. AZZURRO.RINASCITA</v>
      </c>
      <c r="H23" s="34" t="str">
        <f>IF(IFERROR(VLOOKUP(C23,'[2]ISCRITTI x giudici'!$B$17:$I$256,8,FALSE),"")="","",VLOOKUP(C23,'[2]ISCRITTI x giudici'!$B$17:$I$256,8,FALSE))</f>
        <v>07P0798</v>
      </c>
      <c r="I23" s="556"/>
      <c r="J23" s="37"/>
      <c r="K23" s="556"/>
      <c r="L23" s="37"/>
      <c r="M23" s="557"/>
      <c r="N23" s="9"/>
    </row>
    <row r="24" spans="2:14">
      <c r="B24" s="34">
        <v>5</v>
      </c>
      <c r="C24" s="157">
        <v>71</v>
      </c>
      <c r="D24" s="34" t="str">
        <f>IF(IFERROR(VLOOKUP(C24,'[2]ISCRITTI x giudici'!$B$17:$I$256,4,FALSE),"")="","",VLOOKUP(C24,'[2]ISCRITTI x giudici'!$B$17:$I$256,4,FALSE))</f>
        <v>BESSEGA ANDREA</v>
      </c>
      <c r="E24" s="34" t="str">
        <f>IF(IFERROR(VLOOKUP(C24,'[2]ISCRITTI x giudici'!$B$17:$I$256,5,FALSE),"")="","",VLOOKUP(C24,'[2]ISCRITTI x giudici'!$B$17:$I$256,5,FALSE))</f>
        <v>ES</v>
      </c>
      <c r="F24" s="34" t="str">
        <f>IF(IFERROR(VLOOKUP(C24,'[2]ISCRITTI x giudici'!$B$17:$I$256,6,FALSE),"")="","",VLOOKUP(C24,'[2]ISCRITTI x giudici'!$B$17:$I$256,6,FALSE))</f>
        <v>974027Q</v>
      </c>
      <c r="G24" s="34" t="str">
        <f>IF(IFERROR(VLOOKUP(C24,'[2]ISCRITTI x giudici'!$B$17:$I$256,7,FALSE),"")="","",VLOOKUP(C24,'[2]ISCRITTI x giudici'!$B$17:$I$256,7,FALSE))</f>
        <v>A.S.D SACILESE EURO 90 P3</v>
      </c>
      <c r="H24" s="34" t="str">
        <f>IF(IFERROR(VLOOKUP(C24,'[2]ISCRITTI x giudici'!$B$17:$I$256,8,FALSE),"")="","",VLOOKUP(C24,'[2]ISCRITTI x giudici'!$B$17:$I$256,8,FALSE))</f>
        <v>05P0049</v>
      </c>
      <c r="I24" s="556"/>
      <c r="J24" s="37"/>
      <c r="K24" s="556"/>
      <c r="L24" s="37"/>
      <c r="M24" s="557"/>
      <c r="N24" s="9"/>
    </row>
    <row r="25" spans="2:14">
      <c r="B25" s="157">
        <v>6</v>
      </c>
      <c r="C25" s="34">
        <v>73</v>
      </c>
      <c r="D25" s="34" t="str">
        <f>IF(IFERROR(VLOOKUP(C25,'[2]ISCRITTI x giudici'!$B$17:$I$256,4,FALSE),"")="","",VLOOKUP(C25,'[2]ISCRITTI x giudici'!$B$17:$I$256,4,FALSE))</f>
        <v>NDOJA LJUIS</v>
      </c>
      <c r="E25" s="34" t="str">
        <f>IF(IFERROR(VLOOKUP(C25,'[2]ISCRITTI x giudici'!$B$17:$I$256,5,FALSE),"")="","",VLOOKUP(C25,'[2]ISCRITTI x giudici'!$B$17:$I$256,5,FALSE))</f>
        <v>ES</v>
      </c>
      <c r="F25" s="34" t="str">
        <f>IF(IFERROR(VLOOKUP(C25,'[2]ISCRITTI x giudici'!$B$17:$I$256,6,FALSE),"")="","",VLOOKUP(C25,'[2]ISCRITTI x giudici'!$B$17:$I$256,6,FALSE))</f>
        <v>A007851</v>
      </c>
      <c r="G25" s="34" t="str">
        <f>IF(IFERROR(VLOOKUP(C25,'[2]ISCRITTI x giudici'!$B$17:$I$256,7,FALSE),"")="","",VLOOKUP(C25,'[2]ISCRITTI x giudici'!$B$17:$I$256,7,FALSE))</f>
        <v>A.S.D SACILESE EURO 90 P3</v>
      </c>
      <c r="H25" s="34" t="str">
        <f>IF(IFERROR(VLOOKUP(C25,'[2]ISCRITTI x giudici'!$B$17:$I$256,8,FALSE),"")="","",VLOOKUP(C25,'[2]ISCRITTI x giudici'!$B$17:$I$256,8,FALSE))</f>
        <v>05P0049</v>
      </c>
      <c r="I25" s="556"/>
      <c r="J25" s="37"/>
      <c r="K25" s="556"/>
      <c r="L25" s="37"/>
      <c r="M25" s="557"/>
      <c r="N25" s="9"/>
    </row>
    <row r="26" spans="2:14">
      <c r="B26" s="34">
        <v>7</v>
      </c>
      <c r="C26" s="157">
        <v>75</v>
      </c>
      <c r="D26" s="34" t="str">
        <f>IF(IFERROR(VLOOKUP(C26,'[2]ISCRITTI x giudici'!$B$17:$I$256,4,FALSE),"")="","",VLOOKUP(C26,'[2]ISCRITTI x giudici'!$B$17:$I$256,4,FALSE))</f>
        <v>BREDA LEONARDO</v>
      </c>
      <c r="E26" s="34" t="str">
        <f>IF(IFERROR(VLOOKUP(C26,'[2]ISCRITTI x giudici'!$B$17:$I$256,5,FALSE),"")="","",VLOOKUP(C26,'[2]ISCRITTI x giudici'!$B$17:$I$256,5,FALSE))</f>
        <v>ES</v>
      </c>
      <c r="F26" s="34" t="str">
        <f>IF(IFERROR(VLOOKUP(C26,'[2]ISCRITTI x giudici'!$B$17:$I$256,6,FALSE),"")="","",VLOOKUP(C26,'[2]ISCRITTI x giudici'!$B$17:$I$256,6,FALSE))</f>
        <v>A025006</v>
      </c>
      <c r="G26" s="34" t="str">
        <f>IF(IFERROR(VLOOKUP(C26,'[2]ISCRITTI x giudici'!$B$17:$I$256,7,FALSE),"")="","",VLOOKUP(C26,'[2]ISCRITTI x giudici'!$B$17:$I$256,7,FALSE))</f>
        <v>A.S.D SACILESE EURO 90 P3</v>
      </c>
      <c r="H26" s="34" t="str">
        <f>IF(IFERROR(VLOOKUP(C26,'[2]ISCRITTI x giudici'!$B$17:$I$256,8,FALSE),"")="","",VLOOKUP(C26,'[2]ISCRITTI x giudici'!$B$17:$I$256,8,FALSE))</f>
        <v>05P0049</v>
      </c>
      <c r="I26" s="556"/>
      <c r="J26" s="37"/>
      <c r="K26" s="556"/>
      <c r="L26" s="37"/>
      <c r="M26" s="557"/>
      <c r="N26" s="9"/>
    </row>
    <row r="27" spans="2:14">
      <c r="B27" s="157">
        <v>8</v>
      </c>
      <c r="C27" s="34">
        <v>77</v>
      </c>
      <c r="D27" s="34" t="str">
        <f>IF(IFERROR(VLOOKUP(C27,'[2]ISCRITTI x giudici'!$B$17:$I$256,4,FALSE),"")="","",VLOOKUP(C27,'[2]ISCRITTI x giudici'!$B$17:$I$256,4,FALSE))</f>
        <v>BATTISTELLA GIACOMO</v>
      </c>
      <c r="E27" s="34" t="str">
        <f>IF(IFERROR(VLOOKUP(C27,'[2]ISCRITTI x giudici'!$B$17:$I$256,5,FALSE),"")="","",VLOOKUP(C27,'[2]ISCRITTI x giudici'!$B$17:$I$256,5,FALSE))</f>
        <v>ES</v>
      </c>
      <c r="F27" s="34" t="str">
        <f>IF(IFERROR(VLOOKUP(C27,'[2]ISCRITTI x giudici'!$B$17:$I$256,6,FALSE),"")="","",VLOOKUP(C27,'[2]ISCRITTI x giudici'!$B$17:$I$256,6,FALSE))</f>
        <v>934129K</v>
      </c>
      <c r="G27" s="34" t="str">
        <f>IF(IFERROR(VLOOKUP(C27,'[2]ISCRITTI x giudici'!$B$17:$I$256,7,FALSE),"")="","",VLOOKUP(C27,'[2]ISCRITTI x giudici'!$B$17:$I$256,7,FALSE))</f>
        <v>A.S.D. PEDALE RONCHESE</v>
      </c>
      <c r="H27" s="34" t="str">
        <f>IF(IFERROR(VLOOKUP(C27,'[2]ISCRITTI x giudici'!$B$17:$I$256,8,FALSE),"")="","",VLOOKUP(C27,'[2]ISCRITTI x giudici'!$B$17:$I$256,8,FALSE))</f>
        <v>05X0096</v>
      </c>
      <c r="I27" s="556"/>
      <c r="J27" s="37"/>
      <c r="K27" s="556"/>
      <c r="L27" s="37"/>
      <c r="M27" s="557"/>
      <c r="N27" s="9"/>
    </row>
    <row r="28" spans="2:14">
      <c r="B28" s="34">
        <v>9</v>
      </c>
      <c r="C28" s="157">
        <v>83</v>
      </c>
      <c r="D28" s="34" t="str">
        <f>IF(IFERROR(VLOOKUP(C28,'[2]ISCRITTI x giudici'!$B$17:$I$256,4,FALSE),"")="","",VLOOKUP(C28,'[2]ISCRITTI x giudici'!$B$17:$I$256,4,FALSE))</f>
        <v>ARGENTON TOMMASO</v>
      </c>
      <c r="E28" s="34" t="str">
        <f>IF(IFERROR(VLOOKUP(C28,'[2]ISCRITTI x giudici'!$B$17:$I$256,5,FALSE),"")="","",VLOOKUP(C28,'[2]ISCRITTI x giudici'!$B$17:$I$256,5,FALSE))</f>
        <v>ES</v>
      </c>
      <c r="F28" s="34" t="str">
        <f>IF(IFERROR(VLOOKUP(C28,'[2]ISCRITTI x giudici'!$B$17:$I$256,6,FALSE),"")="","",VLOOKUP(C28,'[2]ISCRITTI x giudici'!$B$17:$I$256,6,FALSE))</f>
        <v>A031449</v>
      </c>
      <c r="G28" s="34" t="str">
        <f>IF(IFERROR(VLOOKUP(C28,'[2]ISCRITTI x giudici'!$B$17:$I$256,7,FALSE),"")="","",VLOOKUP(C28,'[2]ISCRITTI x giudici'!$B$17:$I$256,7,FALSE))</f>
        <v>BANNIA ASS.SPORT.DILETT.</v>
      </c>
      <c r="H28" s="34" t="str">
        <f>IF(IFERROR(VLOOKUP(C28,'[2]ISCRITTI x giudici'!$B$17:$I$256,8,FALSE),"")="","",VLOOKUP(C28,'[2]ISCRITTI x giudici'!$B$17:$I$256,8,FALSE))</f>
        <v>05P0602</v>
      </c>
      <c r="I28" s="556"/>
      <c r="J28" s="37"/>
      <c r="K28" s="556"/>
      <c r="L28" s="37"/>
      <c r="M28" s="557"/>
      <c r="N28" s="9"/>
    </row>
    <row r="29" spans="2:14">
      <c r="B29" s="157">
        <v>10</v>
      </c>
      <c r="C29" s="34">
        <v>85</v>
      </c>
      <c r="D29" s="34" t="str">
        <f>IF(IFERROR(VLOOKUP(C29,'[2]ISCRITTI x giudici'!$B$17:$I$256,4,FALSE),"")="","",VLOOKUP(C29,'[2]ISCRITTI x giudici'!$B$17:$I$256,4,FALSE))</f>
        <v>BERTOLO FABIO</v>
      </c>
      <c r="E29" s="34" t="str">
        <f>IF(IFERROR(VLOOKUP(C29,'[2]ISCRITTI x giudici'!$B$17:$I$256,5,FALSE),"")="","",VLOOKUP(C29,'[2]ISCRITTI x giudici'!$B$17:$I$256,5,FALSE))</f>
        <v>ES</v>
      </c>
      <c r="F29" s="34" t="str">
        <f>IF(IFERROR(VLOOKUP(C29,'[2]ISCRITTI x giudici'!$B$17:$I$256,6,FALSE),"")="","",VLOOKUP(C29,'[2]ISCRITTI x giudici'!$B$17:$I$256,6,FALSE))</f>
        <v>A089150</v>
      </c>
      <c r="G29" s="34" t="str">
        <f>IF(IFERROR(VLOOKUP(C29,'[2]ISCRITTI x giudici'!$B$17:$I$256,7,FALSE),"")="","",VLOOKUP(C29,'[2]ISCRITTI x giudici'!$B$17:$I$256,7,FALSE))</f>
        <v>BANNIA ASS.SPORT.DILETT.</v>
      </c>
      <c r="H29" s="34" t="str">
        <f>IF(IFERROR(VLOOKUP(C29,'[2]ISCRITTI x giudici'!$B$17:$I$256,8,FALSE),"")="","",VLOOKUP(C29,'[2]ISCRITTI x giudici'!$B$17:$I$256,8,FALSE))</f>
        <v>05P0602</v>
      </c>
      <c r="I29" s="556"/>
      <c r="J29" s="37"/>
      <c r="K29" s="556"/>
      <c r="L29" s="37"/>
      <c r="M29" s="557"/>
      <c r="N29" s="9"/>
    </row>
    <row r="30" spans="2:14">
      <c r="B30" s="34">
        <v>11</v>
      </c>
      <c r="C30" s="157">
        <v>87</v>
      </c>
      <c r="D30" s="34" t="str">
        <f>IF(IFERROR(VLOOKUP(C30,'[2]ISCRITTI x giudici'!$B$17:$I$256,4,FALSE),"")="","",VLOOKUP(C30,'[2]ISCRITTI x giudici'!$B$17:$I$256,4,FALSE))</f>
        <v>DABI OMAR</v>
      </c>
      <c r="E30" s="34" t="str">
        <f>IF(IFERROR(VLOOKUP(C30,'[2]ISCRITTI x giudici'!$B$17:$I$256,5,FALSE),"")="","",VLOOKUP(C30,'[2]ISCRITTI x giudici'!$B$17:$I$256,5,FALSE))</f>
        <v>ES</v>
      </c>
      <c r="F30" s="34" t="str">
        <f>IF(IFERROR(VLOOKUP(C30,'[2]ISCRITTI x giudici'!$B$17:$I$256,6,FALSE),"")="","",VLOOKUP(C30,'[2]ISCRITTI x giudici'!$B$17:$I$256,6,FALSE))</f>
        <v>A050904</v>
      </c>
      <c r="G30" s="34" t="str">
        <f>IF(IFERROR(VLOOKUP(C30,'[2]ISCRITTI x giudici'!$B$17:$I$256,7,FALSE),"")="","",VLOOKUP(C30,'[2]ISCRITTI x giudici'!$B$17:$I$256,7,FALSE))</f>
        <v>CICLISTICA BUJESE - DIGAS</v>
      </c>
      <c r="H30" s="34" t="str">
        <f>IF(IFERROR(VLOOKUP(C30,'[2]ISCRITTI x giudici'!$B$17:$I$256,8,FALSE),"")="","",VLOOKUP(C30,'[2]ISCRITTI x giudici'!$B$17:$I$256,8,FALSE))</f>
        <v>05C0010</v>
      </c>
      <c r="I30" s="556"/>
      <c r="J30" s="37"/>
      <c r="K30" s="556"/>
      <c r="L30" s="37"/>
      <c r="M30" s="557"/>
      <c r="N30" s="9"/>
    </row>
    <row r="31" spans="2:14">
      <c r="B31" s="157">
        <v>12</v>
      </c>
      <c r="C31" s="34">
        <v>89</v>
      </c>
      <c r="D31" s="34" t="str">
        <f>IF(IFERROR(VLOOKUP(C31,'[2]ISCRITTI x giudici'!$B$17:$I$256,4,FALSE),"")="","",VLOOKUP(C31,'[2]ISCRITTI x giudici'!$B$17:$I$256,4,FALSE))</f>
        <v>FABIANI NICOLA GIACOMO</v>
      </c>
      <c r="E31" s="34" t="str">
        <f>IF(IFERROR(VLOOKUP(C31,'[2]ISCRITTI x giudici'!$B$17:$I$256,5,FALSE),"")="","",VLOOKUP(C31,'[2]ISCRITTI x giudici'!$B$17:$I$256,5,FALSE))</f>
        <v>ES</v>
      </c>
      <c r="F31" s="34" t="str">
        <f>IF(IFERROR(VLOOKUP(C31,'[2]ISCRITTI x giudici'!$B$17:$I$256,6,FALSE),"")="","",VLOOKUP(C31,'[2]ISCRITTI x giudici'!$B$17:$I$256,6,FALSE))</f>
        <v>A131748</v>
      </c>
      <c r="G31" s="34" t="str">
        <f>IF(IFERROR(VLOOKUP(C31,'[2]ISCRITTI x giudici'!$B$17:$I$256,7,FALSE),"")="","",VLOOKUP(C31,'[2]ISCRITTI x giudici'!$B$17:$I$256,7,FALSE))</f>
        <v>CICLISTICA BUJESE - DIGAS</v>
      </c>
      <c r="H31" s="34" t="str">
        <f>IF(IFERROR(VLOOKUP(C31,'[2]ISCRITTI x giudici'!$B$17:$I$256,8,FALSE),"")="","",VLOOKUP(C31,'[2]ISCRITTI x giudici'!$B$17:$I$256,8,FALSE))</f>
        <v>05C0010</v>
      </c>
      <c r="I31" s="556"/>
      <c r="J31" s="37"/>
      <c r="K31" s="556"/>
      <c r="L31" s="37"/>
      <c r="M31" s="557"/>
      <c r="N31" s="9"/>
    </row>
    <row r="32" spans="2:14">
      <c r="B32" s="34">
        <v>13</v>
      </c>
      <c r="C32" s="157">
        <v>93</v>
      </c>
      <c r="D32" s="34" t="str">
        <f>IF(IFERROR(VLOOKUP(C32,'[2]ISCRITTI x giudici'!$B$17:$I$256,4,FALSE),"")="","",VLOOKUP(C32,'[2]ISCRITTI x giudici'!$B$17:$I$256,4,FALSE))</f>
        <v>COSTA ARES</v>
      </c>
      <c r="E32" s="34" t="str">
        <f>IF(IFERROR(VLOOKUP(C32,'[2]ISCRITTI x giudici'!$B$17:$I$256,5,FALSE),"")="","",VLOOKUP(C32,'[2]ISCRITTI x giudici'!$B$17:$I$256,5,FALSE))</f>
        <v>ES</v>
      </c>
      <c r="F32" s="34" t="str">
        <f>IF(IFERROR(VLOOKUP(C32,'[2]ISCRITTI x giudici'!$B$17:$I$256,6,FALSE),"")="","",VLOOKUP(C32,'[2]ISCRITTI x giudici'!$B$17:$I$256,6,FALSE))</f>
        <v>800097W</v>
      </c>
      <c r="G32" s="34" t="str">
        <f>IF(IFERROR(VLOOKUP(C32,'[2]ISCRITTI x giudici'!$B$17:$I$256,7,FALSE),"")="","",VLOOKUP(C32,'[2]ISCRITTI x giudici'!$B$17:$I$256,7,FALSE))</f>
        <v>G.S. MOSOLE</v>
      </c>
      <c r="H32" s="34" t="str">
        <f>IF(IFERROR(VLOOKUP(C32,'[2]ISCRITTI x giudici'!$B$17:$I$256,8,FALSE),"")="","",VLOOKUP(C32,'[2]ISCRITTI x giudici'!$B$17:$I$256,8,FALSE))</f>
        <v>03Y0296</v>
      </c>
      <c r="I32" s="556"/>
      <c r="J32" s="37"/>
      <c r="K32" s="556"/>
      <c r="L32" s="37"/>
      <c r="M32" s="557"/>
      <c r="N32" s="9"/>
    </row>
    <row r="33" spans="2:14">
      <c r="B33" s="157">
        <v>14</v>
      </c>
      <c r="C33" s="157">
        <v>95</v>
      </c>
      <c r="D33" s="34" t="str">
        <f>IF(IFERROR(VLOOKUP(C33,'[2]ISCRITTI x giudici'!$B$17:$I$256,4,FALSE),"")="","",VLOOKUP(C33,'[2]ISCRITTI x giudici'!$B$17:$I$256,4,FALSE))</f>
        <v>GRANZOTTO SIMONE</v>
      </c>
      <c r="E33" s="34" t="str">
        <f>IF(IFERROR(VLOOKUP(C33,'[2]ISCRITTI x giudici'!$B$17:$I$256,5,FALSE),"")="","",VLOOKUP(C33,'[2]ISCRITTI x giudici'!$B$17:$I$256,5,FALSE))</f>
        <v>ES</v>
      </c>
      <c r="F33" s="34" t="str">
        <f>IF(IFERROR(VLOOKUP(C33,'[2]ISCRITTI x giudici'!$B$17:$I$256,6,FALSE),"")="","",VLOOKUP(C33,'[2]ISCRITTI x giudici'!$B$17:$I$256,6,FALSE))</f>
        <v>924646X</v>
      </c>
      <c r="G33" s="34" t="str">
        <f>IF(IFERROR(VLOOKUP(C33,'[2]ISCRITTI x giudici'!$B$17:$I$256,7,FALSE),"")="","",VLOOKUP(C33,'[2]ISCRITTI x giudici'!$B$17:$I$256,7,FALSE))</f>
        <v>GCD PEDALE MANZANESE</v>
      </c>
      <c r="H33" s="34" t="str">
        <f>IF(IFERROR(VLOOKUP(C33,'[2]ISCRITTI x giudici'!$B$17:$I$256,8,FALSE),"")="","",VLOOKUP(C33,'[2]ISCRITTI x giudici'!$B$17:$I$256,8,FALSE))</f>
        <v>05B0103</v>
      </c>
      <c r="I33" s="556"/>
      <c r="J33" s="37"/>
      <c r="K33" s="556"/>
      <c r="L33" s="37"/>
      <c r="M33" s="557"/>
      <c r="N33" s="9"/>
    </row>
    <row r="34" spans="2:14">
      <c r="B34" s="34">
        <v>15</v>
      </c>
      <c r="C34" s="157">
        <v>97</v>
      </c>
      <c r="D34" s="34" t="str">
        <f>IF(IFERROR(VLOOKUP(C34,'[2]ISCRITTI x giudici'!$B$17:$I$256,4,FALSE),"")="","",VLOOKUP(C34,'[2]ISCRITTI x giudici'!$B$17:$I$256,4,FALSE))</f>
        <v>SCOMPARIN ALESSIO</v>
      </c>
      <c r="E34" s="34" t="str">
        <f>IF(IFERROR(VLOOKUP(C34,'[2]ISCRITTI x giudici'!$B$17:$I$256,5,FALSE),"")="","",VLOOKUP(C34,'[2]ISCRITTI x giudici'!$B$17:$I$256,5,FALSE))</f>
        <v>ES</v>
      </c>
      <c r="F34" s="34" t="str">
        <f>IF(IFERROR(VLOOKUP(C34,'[2]ISCRITTI x giudici'!$B$17:$I$256,6,FALSE),"")="","",VLOOKUP(C34,'[2]ISCRITTI x giudici'!$B$17:$I$256,6,FALSE))</f>
        <v>863273C</v>
      </c>
      <c r="G34" s="34" t="str">
        <f>IF(IFERROR(VLOOKUP(C34,'[2]ISCRITTI x giudici'!$B$17:$I$256,7,FALSE),"")="","",VLOOKUP(C34,'[2]ISCRITTI x giudici'!$B$17:$I$256,7,FALSE))</f>
        <v>INDUSTRIAL FORNITURE MORO-TRECIEFFE</v>
      </c>
      <c r="H34" s="34" t="str">
        <f>IF(IFERROR(VLOOKUP(C34,'[2]ISCRITTI x giudici'!$B$17:$I$256,8,FALSE),"")="","",VLOOKUP(C34,'[2]ISCRITTI x giudici'!$B$17:$I$256,8,FALSE))</f>
        <v>03C0245</v>
      </c>
      <c r="I34" s="556"/>
      <c r="J34" s="37"/>
      <c r="K34" s="556"/>
      <c r="L34" s="37"/>
      <c r="M34" s="557"/>
      <c r="N34" s="9"/>
    </row>
    <row r="35" spans="2:14">
      <c r="B35" s="157">
        <v>16</v>
      </c>
      <c r="C35" s="157">
        <v>64</v>
      </c>
      <c r="D35" s="34" t="str">
        <f>IF(IFERROR(VLOOKUP(C35,'[2]ISCRITTI x giudici'!$B$17:$I$256,4,FALSE),"")="","",VLOOKUP(C35,'[2]ISCRITTI x giudici'!$B$17:$I$256,4,FALSE))</f>
        <v>PIGNATO ADRIAN</v>
      </c>
      <c r="E35" s="34" t="str">
        <f>IF(IFERROR(VLOOKUP(C35,'[2]ISCRITTI x giudici'!$B$17:$I$256,5,FALSE),"")="","",VLOOKUP(C35,'[2]ISCRITTI x giudici'!$B$17:$I$256,5,FALSE))</f>
        <v>ES</v>
      </c>
      <c r="F35" s="34" t="str">
        <f>IF(IFERROR(VLOOKUP(C35,'[2]ISCRITTI x giudici'!$B$17:$I$256,6,FALSE),"")="","",VLOOKUP(C35,'[2]ISCRITTI x giudici'!$B$17:$I$256,6,FALSE))</f>
        <v>A011982</v>
      </c>
      <c r="G35" s="34" t="str">
        <f>IF(IFERROR(VLOOKUP(C35,'[2]ISCRITTI x giudici'!$B$17:$I$256,7,FALSE),"")="","",VLOOKUP(C35,'[2]ISCRITTI x giudici'!$B$17:$I$256,7,FALSE))</f>
        <v>A. D.PED. AZZURRO.RINASCITA</v>
      </c>
      <c r="H35" s="34" t="str">
        <f>IF(IFERROR(VLOOKUP(C35,'[2]ISCRITTI x giudici'!$B$17:$I$256,8,FALSE),"")="","",VLOOKUP(C35,'[2]ISCRITTI x giudici'!$B$17:$I$256,8,FALSE))</f>
        <v>07P0798</v>
      </c>
      <c r="I35" s="556"/>
      <c r="J35" s="37"/>
      <c r="K35" s="556"/>
      <c r="L35" s="37"/>
      <c r="M35" s="557"/>
      <c r="N35" s="9"/>
    </row>
    <row r="36" spans="2:14">
      <c r="B36" s="34">
        <v>17</v>
      </c>
      <c r="C36" s="157">
        <v>66</v>
      </c>
      <c r="D36" s="34" t="str">
        <f>IF(IFERROR(VLOOKUP(C36,'[2]ISCRITTI x giudici'!$B$17:$I$256,4,FALSE),"")="","",VLOOKUP(C36,'[2]ISCRITTI x giudici'!$B$17:$I$256,4,FALSE))</f>
        <v>CASADIO GIACOMO</v>
      </c>
      <c r="E36" s="34" t="str">
        <f>IF(IFERROR(VLOOKUP(C36,'[2]ISCRITTI x giudici'!$B$17:$I$256,5,FALSE),"")="","",VLOOKUP(C36,'[2]ISCRITTI x giudici'!$B$17:$I$256,5,FALSE))</f>
        <v>ES</v>
      </c>
      <c r="F36" s="34" t="str">
        <f>IF(IFERROR(VLOOKUP(C36,'[2]ISCRITTI x giudici'!$B$17:$I$256,6,FALSE),"")="","",VLOOKUP(C36,'[2]ISCRITTI x giudici'!$B$17:$I$256,6,FALSE))</f>
        <v>A071108</v>
      </c>
      <c r="G36" s="34" t="str">
        <f>IF(IFERROR(VLOOKUP(C36,'[2]ISCRITTI x giudici'!$B$17:$I$256,7,FALSE),"")="","",VLOOKUP(C36,'[2]ISCRITTI x giudici'!$B$17:$I$256,7,FALSE))</f>
        <v>A. D.PED. AZZURRO.RINASCITA</v>
      </c>
      <c r="H36" s="34" t="str">
        <f>IF(IFERROR(VLOOKUP(C36,'[2]ISCRITTI x giudici'!$B$17:$I$256,8,FALSE),"")="","",VLOOKUP(C36,'[2]ISCRITTI x giudici'!$B$17:$I$256,8,FALSE))</f>
        <v>07P0798</v>
      </c>
      <c r="I36" s="556"/>
      <c r="J36" s="37"/>
      <c r="K36" s="556"/>
      <c r="L36" s="37"/>
      <c r="M36" s="557"/>
      <c r="N36" s="9"/>
    </row>
    <row r="37" spans="2:14">
      <c r="B37" s="157">
        <v>18</v>
      </c>
      <c r="C37" s="157">
        <v>68</v>
      </c>
      <c r="D37" s="34" t="str">
        <f>IF(IFERROR(VLOOKUP(C37,'[2]ISCRITTI x giudici'!$B$17:$I$256,4,FALSE),"")="","",VLOOKUP(C37,'[2]ISCRITTI x giudici'!$B$17:$I$256,4,FALSE))</f>
        <v>SIGNORINI LUCA</v>
      </c>
      <c r="E37" s="34" t="str">
        <f>IF(IFERROR(VLOOKUP(C37,'[2]ISCRITTI x giudici'!$B$17:$I$256,5,FALSE),"")="","",VLOOKUP(C37,'[2]ISCRITTI x giudici'!$B$17:$I$256,5,FALSE))</f>
        <v>ES</v>
      </c>
      <c r="F37" s="34" t="str">
        <f>IF(IFERROR(VLOOKUP(C37,'[2]ISCRITTI x giudici'!$B$17:$I$256,6,FALSE),"")="","",VLOOKUP(C37,'[2]ISCRITTI x giudici'!$B$17:$I$256,6,FALSE))</f>
        <v>A131741</v>
      </c>
      <c r="G37" s="34" t="str">
        <f>IF(IFERROR(VLOOKUP(C37,'[2]ISCRITTI x giudici'!$B$17:$I$256,7,FALSE),"")="","",VLOOKUP(C37,'[2]ISCRITTI x giudici'!$B$17:$I$256,7,FALSE))</f>
        <v>A. D.PED. AZZURRO.RINASCITA</v>
      </c>
      <c r="H37" s="34" t="str">
        <f>IF(IFERROR(VLOOKUP(C37,'[2]ISCRITTI x giudici'!$B$17:$I$256,8,FALSE),"")="","",VLOOKUP(C37,'[2]ISCRITTI x giudici'!$B$17:$I$256,8,FALSE))</f>
        <v>07P0798</v>
      </c>
      <c r="I37" s="556"/>
      <c r="J37" s="37"/>
      <c r="K37" s="556"/>
      <c r="L37" s="37"/>
      <c r="M37" s="557"/>
      <c r="N37" s="9"/>
    </row>
    <row r="38" spans="2:14">
      <c r="B38" s="34">
        <v>19</v>
      </c>
      <c r="C38" s="157">
        <v>70</v>
      </c>
      <c r="D38" s="34" t="str">
        <f>IF(IFERROR(VLOOKUP(C38,'[2]ISCRITTI x giudici'!$B$17:$I$256,4,FALSE),"")="","",VLOOKUP(C38,'[2]ISCRITTI x giudici'!$B$17:$I$256,4,FALSE))</f>
        <v>MELFI SIMONE</v>
      </c>
      <c r="E38" s="34" t="str">
        <f>IF(IFERROR(VLOOKUP(C38,'[2]ISCRITTI x giudici'!$B$17:$I$256,5,FALSE),"")="","",VLOOKUP(C38,'[2]ISCRITTI x giudici'!$B$17:$I$256,5,FALSE))</f>
        <v>ES</v>
      </c>
      <c r="F38" s="34" t="str">
        <f>IF(IFERROR(VLOOKUP(C38,'[2]ISCRITTI x giudici'!$B$17:$I$256,6,FALSE),"")="","",VLOOKUP(C38,'[2]ISCRITTI x giudici'!$B$17:$I$256,6,FALSE))</f>
        <v>A161595</v>
      </c>
      <c r="G38" s="34" t="str">
        <f>IF(IFERROR(VLOOKUP(C38,'[2]ISCRITTI x giudici'!$B$17:$I$256,7,FALSE),"")="","",VLOOKUP(C38,'[2]ISCRITTI x giudici'!$B$17:$I$256,7,FALSE))</f>
        <v>A. D.PED. AZZURRO.RINASCITA</v>
      </c>
      <c r="H38" s="34" t="str">
        <f>IF(IFERROR(VLOOKUP(C38,'[2]ISCRITTI x giudici'!$B$17:$I$256,8,FALSE),"")="","",VLOOKUP(C38,'[2]ISCRITTI x giudici'!$B$17:$I$256,8,FALSE))</f>
        <v>07P0798</v>
      </c>
      <c r="I38" s="556"/>
      <c r="J38" s="37"/>
      <c r="K38" s="556"/>
      <c r="L38" s="37"/>
      <c r="M38" s="557"/>
      <c r="N38" s="9"/>
    </row>
    <row r="39" spans="2:14">
      <c r="B39" s="157">
        <v>20</v>
      </c>
      <c r="C39" s="157">
        <v>72</v>
      </c>
      <c r="D39" s="34" t="str">
        <f>IF(IFERROR(VLOOKUP(C39,'[2]ISCRITTI x giudici'!$B$17:$I$256,4,FALSE),"")="","",VLOOKUP(C39,'[2]ISCRITTI x giudici'!$B$17:$I$256,4,FALSE))</f>
        <v>DALLE CRODE LORENZO</v>
      </c>
      <c r="E39" s="34" t="str">
        <f>IF(IFERROR(VLOOKUP(C39,'[2]ISCRITTI x giudici'!$B$17:$I$256,5,FALSE),"")="","",VLOOKUP(C39,'[2]ISCRITTI x giudici'!$B$17:$I$256,5,FALSE))</f>
        <v>ES</v>
      </c>
      <c r="F39" s="34" t="str">
        <f>IF(IFERROR(VLOOKUP(C39,'[2]ISCRITTI x giudici'!$B$17:$I$256,6,FALSE),"")="","",VLOOKUP(C39,'[2]ISCRITTI x giudici'!$B$17:$I$256,6,FALSE))</f>
        <v>A006302</v>
      </c>
      <c r="G39" s="34" t="str">
        <f>IF(IFERROR(VLOOKUP(C39,'[2]ISCRITTI x giudici'!$B$17:$I$256,7,FALSE),"")="","",VLOOKUP(C39,'[2]ISCRITTI x giudici'!$B$17:$I$256,7,FALSE))</f>
        <v>A.S.D SACILESE EURO 90 P3</v>
      </c>
      <c r="H39" s="34" t="str">
        <f>IF(IFERROR(VLOOKUP(C39,'[2]ISCRITTI x giudici'!$B$17:$I$256,8,FALSE),"")="","",VLOOKUP(C39,'[2]ISCRITTI x giudici'!$B$17:$I$256,8,FALSE))</f>
        <v>05P0049</v>
      </c>
      <c r="I39" s="556"/>
      <c r="J39" s="37"/>
      <c r="K39" s="556"/>
      <c r="L39" s="37"/>
      <c r="M39" s="557"/>
      <c r="N39" s="9"/>
    </row>
    <row r="40" spans="2:14">
      <c r="B40" s="34">
        <v>21</v>
      </c>
      <c r="C40" s="157">
        <v>74</v>
      </c>
      <c r="D40" s="34" t="str">
        <f>IF(IFERROR(VLOOKUP(C40,'[2]ISCRITTI x giudici'!$B$17:$I$256,4,FALSE),"")="","",VLOOKUP(C40,'[2]ISCRITTI x giudici'!$B$17:$I$256,4,FALSE))</f>
        <v>PESSOTTO MICHELE</v>
      </c>
      <c r="E40" s="34" t="str">
        <f>IF(IFERROR(VLOOKUP(C40,'[2]ISCRITTI x giudici'!$B$17:$I$256,5,FALSE),"")="","",VLOOKUP(C40,'[2]ISCRITTI x giudici'!$B$17:$I$256,5,FALSE))</f>
        <v>ES</v>
      </c>
      <c r="F40" s="34" t="str">
        <f>IF(IFERROR(VLOOKUP(C40,'[2]ISCRITTI x giudici'!$B$17:$I$256,6,FALSE),"")="","",VLOOKUP(C40,'[2]ISCRITTI x giudici'!$B$17:$I$256,6,FALSE))</f>
        <v>A025002</v>
      </c>
      <c r="G40" s="34" t="str">
        <f>IF(IFERROR(VLOOKUP(C40,'[2]ISCRITTI x giudici'!$B$17:$I$256,7,FALSE),"")="","",VLOOKUP(C40,'[2]ISCRITTI x giudici'!$B$17:$I$256,7,FALSE))</f>
        <v>A.S.D SACILESE EURO 90 P3</v>
      </c>
      <c r="H40" s="34" t="str">
        <f>IF(IFERROR(VLOOKUP(C40,'[2]ISCRITTI x giudici'!$B$17:$I$256,8,FALSE),"")="","",VLOOKUP(C40,'[2]ISCRITTI x giudici'!$B$17:$I$256,8,FALSE))</f>
        <v>05P0049</v>
      </c>
      <c r="I40" s="556"/>
      <c r="J40" s="37"/>
      <c r="K40" s="556"/>
      <c r="L40" s="37"/>
      <c r="M40" s="557"/>
      <c r="N40" s="9"/>
    </row>
    <row r="41" spans="2:14">
      <c r="B41" s="157">
        <v>22</v>
      </c>
      <c r="C41" s="157">
        <v>76</v>
      </c>
      <c r="D41" s="34" t="str">
        <f>IF(IFERROR(VLOOKUP(C41,'[2]ISCRITTI x giudici'!$B$17:$I$256,4,FALSE),"")="","",VLOOKUP(C41,'[2]ISCRITTI x giudici'!$B$17:$I$256,4,FALSE))</f>
        <v>MUNER RICCARDO</v>
      </c>
      <c r="E41" s="34" t="str">
        <f>IF(IFERROR(VLOOKUP(C41,'[2]ISCRITTI x giudici'!$B$17:$I$256,5,FALSE),"")="","",VLOOKUP(C41,'[2]ISCRITTI x giudici'!$B$17:$I$256,5,FALSE))</f>
        <v>ES</v>
      </c>
      <c r="F41" s="34" t="str">
        <f>IF(IFERROR(VLOOKUP(C41,'[2]ISCRITTI x giudici'!$B$17:$I$256,6,FALSE),"")="","",VLOOKUP(C41,'[2]ISCRITTI x giudici'!$B$17:$I$256,6,FALSE))</f>
        <v>A039227</v>
      </c>
      <c r="G41" s="34" t="str">
        <f>IF(IFERROR(VLOOKUP(C41,'[2]ISCRITTI x giudici'!$B$17:$I$256,7,FALSE),"")="","",VLOOKUP(C41,'[2]ISCRITTI x giudici'!$B$17:$I$256,7,FALSE))</f>
        <v>A.S.D SACILESE EURO 90 P3</v>
      </c>
      <c r="H41" s="34" t="str">
        <f>IF(IFERROR(VLOOKUP(C41,'[2]ISCRITTI x giudici'!$B$17:$I$256,8,FALSE),"")="","",VLOOKUP(C41,'[2]ISCRITTI x giudici'!$B$17:$I$256,8,FALSE))</f>
        <v>05P0049</v>
      </c>
      <c r="I41" s="556"/>
      <c r="J41" s="37"/>
      <c r="K41" s="556"/>
      <c r="L41" s="37"/>
      <c r="M41" s="557"/>
      <c r="N41" s="9"/>
    </row>
    <row r="42" spans="2:14">
      <c r="B42" s="34">
        <v>23</v>
      </c>
      <c r="C42" s="34">
        <v>78</v>
      </c>
      <c r="D42" s="34" t="str">
        <f>IF(IFERROR(VLOOKUP(C42,'[2]ISCRITTI x giudici'!$B$17:$I$256,4,FALSE),"")="","",VLOOKUP(C42,'[2]ISCRITTI x giudici'!$B$17:$I$256,4,FALSE))</f>
        <v>BENES LORENZO</v>
      </c>
      <c r="E42" s="34" t="str">
        <f>IF(IFERROR(VLOOKUP(C42,'[2]ISCRITTI x giudici'!$B$17:$I$256,5,FALSE),"")="","",VLOOKUP(C42,'[2]ISCRITTI x giudici'!$B$17:$I$256,5,FALSE))</f>
        <v>ES</v>
      </c>
      <c r="F42" s="34" t="str">
        <f>IF(IFERROR(VLOOKUP(C42,'[2]ISCRITTI x giudici'!$B$17:$I$256,6,FALSE),"")="","",VLOOKUP(C42,'[2]ISCRITTI x giudici'!$B$17:$I$256,6,FALSE))</f>
        <v>A041296</v>
      </c>
      <c r="G42" s="34" t="str">
        <f>IF(IFERROR(VLOOKUP(C42,'[2]ISCRITTI x giudici'!$B$17:$I$256,7,FALSE),"")="","",VLOOKUP(C42,'[2]ISCRITTI x giudici'!$B$17:$I$256,7,FALSE))</f>
        <v>A.S.D. PEDALE RONCHESE</v>
      </c>
      <c r="H42" s="34" t="str">
        <f>IF(IFERROR(VLOOKUP(C42,'[2]ISCRITTI x giudici'!$B$17:$I$256,8,FALSE),"")="","",VLOOKUP(C42,'[2]ISCRITTI x giudici'!$B$17:$I$256,8,FALSE))</f>
        <v>05X0096</v>
      </c>
      <c r="I42" s="556"/>
      <c r="J42" s="37"/>
      <c r="K42" s="556"/>
      <c r="L42" s="37"/>
      <c r="M42" s="557"/>
      <c r="N42" s="9"/>
    </row>
    <row r="43" spans="2:14">
      <c r="B43" s="579">
        <v>24</v>
      </c>
      <c r="C43" s="579">
        <v>80</v>
      </c>
      <c r="D43" s="580" t="str">
        <f>IF(IFERROR(VLOOKUP(C43,'[2]ISCRITTI x giudici'!$B$17:$I$256,4,FALSE),"")="","",VLOOKUP(C43,'[2]ISCRITTI x giudici'!$B$17:$I$256,4,FALSE))</f>
        <v>SANCASSANI SIMONE</v>
      </c>
      <c r="E43" s="580" t="str">
        <f>IF(IFERROR(VLOOKUP(C43,'[2]ISCRITTI x giudici'!$B$17:$I$256,5,FALSE),"")="","",VLOOKUP(C43,'[2]ISCRITTI x giudici'!$B$17:$I$256,5,FALSE))</f>
        <v>ES</v>
      </c>
      <c r="F43" s="580" t="str">
        <f>IF(IFERROR(VLOOKUP(C43,'[2]ISCRITTI x giudici'!$B$17:$I$256,6,FALSE),"")="","",VLOOKUP(C43,'[2]ISCRITTI x giudici'!$B$17:$I$256,6,FALSE))</f>
        <v>942161T</v>
      </c>
      <c r="G43" s="580" t="str">
        <f>IF(IFERROR(VLOOKUP(C43,'[2]ISCRITTI x giudici'!$B$17:$I$256,7,FALSE),"")="","",VLOOKUP(C43,'[2]ISCRITTI x giudici'!$B$17:$I$256,7,FALSE))</f>
        <v>ACIDO LATTICO TEAM</v>
      </c>
      <c r="H43" s="580" t="str">
        <f>IF(IFERROR(VLOOKUP(C43,'[2]ISCRITTI x giudici'!$B$17:$I$256,8,FALSE),"")="","",VLOOKUP(C43,'[2]ISCRITTI x giudici'!$B$17:$I$256,8,FALSE))</f>
        <v>05F0590</v>
      </c>
      <c r="I43" s="556"/>
      <c r="J43" s="37"/>
      <c r="K43" s="556"/>
      <c r="L43" s="37"/>
      <c r="M43" s="557"/>
      <c r="N43" s="9"/>
    </row>
    <row r="44" spans="2:14">
      <c r="B44" s="34">
        <v>25</v>
      </c>
      <c r="C44" s="157">
        <v>82</v>
      </c>
      <c r="D44" s="34" t="str">
        <f>IF(IFERROR(VLOOKUP(C44,'[2]ISCRITTI x giudici'!$B$17:$I$256,4,FALSE),"")="","",VLOOKUP(C44,'[2]ISCRITTI x giudici'!$B$17:$I$256,4,FALSE))</f>
        <v>FORGIARINI RUDI</v>
      </c>
      <c r="E44" s="34" t="str">
        <f>IF(IFERROR(VLOOKUP(C44,'[2]ISCRITTI x giudici'!$B$17:$I$256,5,FALSE),"")="","",VLOOKUP(C44,'[2]ISCRITTI x giudici'!$B$17:$I$256,5,FALSE))</f>
        <v>ES</v>
      </c>
      <c r="F44" s="34" t="str">
        <f>IF(IFERROR(VLOOKUP(C44,'[2]ISCRITTI x giudici'!$B$17:$I$256,6,FALSE),"")="","",VLOOKUP(C44,'[2]ISCRITTI x giudici'!$B$17:$I$256,6,FALSE))</f>
        <v>A028798</v>
      </c>
      <c r="G44" s="34" t="str">
        <f>IF(IFERROR(VLOOKUP(C44,'[2]ISCRITTI x giudici'!$B$17:$I$256,7,FALSE),"")="","",VLOOKUP(C44,'[2]ISCRITTI x giudici'!$B$17:$I$256,7,FALSE))</f>
        <v>BANNIA ASS.SPORT.DILETT.</v>
      </c>
      <c r="H44" s="34" t="str">
        <f>IF(IFERROR(VLOOKUP(C44,'[2]ISCRITTI x giudici'!$B$17:$I$256,8,FALSE),"")="","",VLOOKUP(C44,'[2]ISCRITTI x giudici'!$B$17:$I$256,8,FALSE))</f>
        <v>05P0602</v>
      </c>
      <c r="I44" s="556"/>
      <c r="J44" s="37"/>
      <c r="K44" s="556"/>
      <c r="L44" s="37"/>
      <c r="M44" s="557"/>
      <c r="N44" s="9"/>
    </row>
    <row r="45" spans="2:14">
      <c r="B45" s="157">
        <v>26</v>
      </c>
      <c r="C45" s="157">
        <v>84</v>
      </c>
      <c r="D45" s="34" t="str">
        <f>IF(IFERROR(VLOOKUP(C45,'[2]ISCRITTI x giudici'!$B$17:$I$256,4,FALSE),"")="","",VLOOKUP(C45,'[2]ISCRITTI x giudici'!$B$17:$I$256,4,FALSE))</f>
        <v>PIGHIN CHRISTIAN</v>
      </c>
      <c r="E45" s="34" t="str">
        <f>IF(IFERROR(VLOOKUP(C45,'[2]ISCRITTI x giudici'!$B$17:$I$256,5,FALSE),"")="","",VLOOKUP(C45,'[2]ISCRITTI x giudici'!$B$17:$I$256,5,FALSE))</f>
        <v>ES</v>
      </c>
      <c r="F45" s="34" t="str">
        <f>IF(IFERROR(VLOOKUP(C45,'[2]ISCRITTI x giudici'!$B$17:$I$256,6,FALSE),"")="","",VLOOKUP(C45,'[2]ISCRITTI x giudici'!$B$17:$I$256,6,FALSE))</f>
        <v>A058818</v>
      </c>
      <c r="G45" s="34" t="str">
        <f>IF(IFERROR(VLOOKUP(C45,'[2]ISCRITTI x giudici'!$B$17:$I$256,7,FALSE),"")="","",VLOOKUP(C45,'[2]ISCRITTI x giudici'!$B$17:$I$256,7,FALSE))</f>
        <v>BANNIA ASS.SPORT.DILETT.</v>
      </c>
      <c r="H45" s="34" t="str">
        <f>IF(IFERROR(VLOOKUP(C45,'[2]ISCRITTI x giudici'!$B$17:$I$256,8,FALSE),"")="","",VLOOKUP(C45,'[2]ISCRITTI x giudici'!$B$17:$I$256,8,FALSE))</f>
        <v>05P0602</v>
      </c>
      <c r="I45" s="556"/>
      <c r="J45" s="37"/>
      <c r="K45" s="556"/>
      <c r="L45" s="37"/>
      <c r="M45" s="557"/>
      <c r="N45" s="9"/>
    </row>
    <row r="46" spans="2:14">
      <c r="B46" s="34">
        <v>27</v>
      </c>
      <c r="C46" s="157">
        <v>86</v>
      </c>
      <c r="D46" s="34" t="str">
        <f>IF(IFERROR(VLOOKUP(C46,'[2]ISCRITTI x giudici'!$B$17:$I$256,4,FALSE),"")="","",VLOOKUP(C46,'[2]ISCRITTI x giudici'!$B$17:$I$256,4,FALSE))</f>
        <v>DORIGO VIANI RICCARDO</v>
      </c>
      <c r="E46" s="34" t="str">
        <f>IF(IFERROR(VLOOKUP(C46,'[2]ISCRITTI x giudici'!$B$17:$I$256,5,FALSE),"")="","",VLOOKUP(C46,'[2]ISCRITTI x giudici'!$B$17:$I$256,5,FALSE))</f>
        <v>ES</v>
      </c>
      <c r="F46" s="34" t="str">
        <f>IF(IFERROR(VLOOKUP(C46,'[2]ISCRITTI x giudici'!$B$17:$I$256,6,FALSE),"")="","",VLOOKUP(C46,'[2]ISCRITTI x giudici'!$B$17:$I$256,6,FALSE))</f>
        <v>A093779</v>
      </c>
      <c r="G46" s="34" t="str">
        <f>IF(IFERROR(VLOOKUP(C46,'[2]ISCRITTI x giudici'!$B$17:$I$256,7,FALSE),"")="","",VLOOKUP(C46,'[2]ISCRITTI x giudici'!$B$17:$I$256,7,FALSE))</f>
        <v>BANNIA ASS.SPORT.DILETT.</v>
      </c>
      <c r="H46" s="34" t="str">
        <f>IF(IFERROR(VLOOKUP(C46,'[2]ISCRITTI x giudici'!$B$17:$I$256,8,FALSE),"")="","",VLOOKUP(C46,'[2]ISCRITTI x giudici'!$B$17:$I$256,8,FALSE))</f>
        <v>05P0602</v>
      </c>
      <c r="I46" s="556"/>
      <c r="J46" s="37"/>
      <c r="K46" s="556"/>
      <c r="L46" s="37"/>
      <c r="M46" s="557"/>
      <c r="N46" s="9"/>
    </row>
    <row r="47" spans="2:14">
      <c r="B47" s="157">
        <v>28</v>
      </c>
      <c r="C47" s="157">
        <v>88</v>
      </c>
      <c r="D47" s="34" t="str">
        <f>IF(IFERROR(VLOOKUP(C47,'[2]ISCRITTI x giudici'!$B$17:$I$256,4,FALSE),"")="","",VLOOKUP(C47,'[2]ISCRITTI x giudici'!$B$17:$I$256,4,FALSE))</f>
        <v>ZORZUTTI MICHELE</v>
      </c>
      <c r="E47" s="34" t="str">
        <f>IF(IFERROR(VLOOKUP(C47,'[2]ISCRITTI x giudici'!$B$17:$I$256,5,FALSE),"")="","",VLOOKUP(C47,'[2]ISCRITTI x giudici'!$B$17:$I$256,5,FALSE))</f>
        <v>ES</v>
      </c>
      <c r="F47" s="34" t="str">
        <f>IF(IFERROR(VLOOKUP(C47,'[2]ISCRITTI x giudici'!$B$17:$I$256,6,FALSE),"")="","",VLOOKUP(C47,'[2]ISCRITTI x giudici'!$B$17:$I$256,6,FALSE))</f>
        <v>A099578</v>
      </c>
      <c r="G47" s="34" t="str">
        <f>IF(IFERROR(VLOOKUP(C47,'[2]ISCRITTI x giudici'!$B$17:$I$256,7,FALSE),"")="","",VLOOKUP(C47,'[2]ISCRITTI x giudici'!$B$17:$I$256,7,FALSE))</f>
        <v>CICLISTICA BUJESE - DIGAS</v>
      </c>
      <c r="H47" s="34" t="str">
        <f>IF(IFERROR(VLOOKUP(C47,'[2]ISCRITTI x giudici'!$B$17:$I$256,8,FALSE),"")="","",VLOOKUP(C47,'[2]ISCRITTI x giudici'!$B$17:$I$256,8,FALSE))</f>
        <v>05C0010</v>
      </c>
      <c r="I47" s="556"/>
      <c r="J47" s="37"/>
      <c r="K47" s="556"/>
      <c r="L47" s="37"/>
      <c r="M47" s="557"/>
      <c r="N47" s="9"/>
    </row>
    <row r="48" spans="2:14">
      <c r="B48" s="34">
        <v>29</v>
      </c>
      <c r="C48" s="157">
        <v>90</v>
      </c>
      <c r="D48" s="34" t="str">
        <f>IF(IFERROR(VLOOKUP(C48,'[2]ISCRITTI x giudici'!$B$17:$I$256,4,FALSE),"")="","",VLOOKUP(C48,'[2]ISCRITTI x giudici'!$B$17:$I$256,4,FALSE))</f>
        <v>UNFER ANTONIO</v>
      </c>
      <c r="E48" s="34" t="str">
        <f>IF(IFERROR(VLOOKUP(C48,'[2]ISCRITTI x giudici'!$B$17:$I$256,5,FALSE),"")="","",VLOOKUP(C48,'[2]ISCRITTI x giudici'!$B$17:$I$256,5,FALSE))</f>
        <v>ES</v>
      </c>
      <c r="F48" s="34" t="str">
        <f>IF(IFERROR(VLOOKUP(C48,'[2]ISCRITTI x giudici'!$B$17:$I$256,6,FALSE),"")="","",VLOOKUP(C48,'[2]ISCRITTI x giudici'!$B$17:$I$256,6,FALSE))</f>
        <v>A159035</v>
      </c>
      <c r="G48" s="34" t="str">
        <f>IF(IFERROR(VLOOKUP(C48,'[2]ISCRITTI x giudici'!$B$17:$I$256,7,FALSE),"")="","",VLOOKUP(C48,'[2]ISCRITTI x giudici'!$B$17:$I$256,7,FALSE))</f>
        <v>CICLISTICA BUJESE - DIGAS</v>
      </c>
      <c r="H48" s="34" t="str">
        <f>IF(IFERROR(VLOOKUP(C48,'[2]ISCRITTI x giudici'!$B$17:$I$256,8,FALSE),"")="","",VLOOKUP(C48,'[2]ISCRITTI x giudici'!$B$17:$I$256,8,FALSE))</f>
        <v>05C0010</v>
      </c>
      <c r="I48" s="556"/>
      <c r="J48" s="37"/>
      <c r="K48" s="556"/>
      <c r="L48" s="37"/>
      <c r="M48" s="557"/>
      <c r="N48" s="9"/>
    </row>
    <row r="49" spans="2:14">
      <c r="B49" s="157">
        <v>30</v>
      </c>
      <c r="C49" s="157">
        <v>92</v>
      </c>
      <c r="D49" s="34" t="str">
        <f>IF(IFERROR(VLOOKUP(C49,'[2]ISCRITTI x giudici'!$B$17:$I$256,4,FALSE),"")="","",VLOOKUP(C49,'[2]ISCRITTI x giudici'!$B$17:$I$256,4,FALSE))</f>
        <v>DAMATO NICOLO'</v>
      </c>
      <c r="E49" s="34" t="str">
        <f>IF(IFERROR(VLOOKUP(C49,'[2]ISCRITTI x giudici'!$B$17:$I$256,5,FALSE),"")="","",VLOOKUP(C49,'[2]ISCRITTI x giudici'!$B$17:$I$256,5,FALSE))</f>
        <v>ES</v>
      </c>
      <c r="F49" s="34" t="str">
        <f>IF(IFERROR(VLOOKUP(C49,'[2]ISCRITTI x giudici'!$B$17:$I$256,6,FALSE),"")="","",VLOOKUP(C49,'[2]ISCRITTI x giudici'!$B$17:$I$256,6,FALSE))</f>
        <v>793975W</v>
      </c>
      <c r="G49" s="34" t="str">
        <f>IF(IFERROR(VLOOKUP(C49,'[2]ISCRITTI x giudici'!$B$17:$I$256,7,FALSE),"")="","",VLOOKUP(C49,'[2]ISCRITTI x giudici'!$B$17:$I$256,7,FALSE))</f>
        <v>G.S. BAREGGESE A.S.D</v>
      </c>
      <c r="H49" s="34" t="str">
        <f>IF(IFERROR(VLOOKUP(C49,'[2]ISCRITTI x giudici'!$B$17:$I$256,8,FALSE),"")="","",VLOOKUP(C49,'[2]ISCRITTI x giudici'!$B$17:$I$256,8,FALSE))</f>
        <v>02K1104</v>
      </c>
      <c r="I49" s="556"/>
      <c r="J49" s="37"/>
      <c r="K49" s="556"/>
      <c r="L49" s="37"/>
      <c r="M49" s="557"/>
      <c r="N49" s="9"/>
    </row>
    <row r="50" spans="2:14">
      <c r="B50" s="34">
        <v>31</v>
      </c>
      <c r="C50" s="157"/>
      <c r="D50" s="34" t="str">
        <f>IF(IFERROR(VLOOKUP(C50,'[2]ISCRITTI x giudici'!$B$17:$I$256,4,FALSE),"")="","",VLOOKUP(C50,'[2]ISCRITTI x giudici'!$B$17:$I$256,4,FALSE))</f>
        <v/>
      </c>
      <c r="E50" s="34" t="str">
        <f>IF(IFERROR(VLOOKUP(C50,'[2]ISCRITTI x giudici'!$B$17:$I$256,5,FALSE),"")="","",VLOOKUP(C50,'[2]ISCRITTI x giudici'!$B$17:$I$256,5,FALSE))</f>
        <v/>
      </c>
      <c r="F50" s="34" t="str">
        <f>IF(IFERROR(VLOOKUP(C50,'[2]ISCRITTI x giudici'!$B$17:$I$256,6,FALSE),"")="","",VLOOKUP(C50,'[2]ISCRITTI x giudici'!$B$17:$I$256,6,FALSE))</f>
        <v/>
      </c>
      <c r="G50" s="34" t="str">
        <f>IF(IFERROR(VLOOKUP(C50,'[2]ISCRITTI x giudici'!$B$17:$I$256,7,FALSE),"")="","",VLOOKUP(C50,'[2]ISCRITTI x giudici'!$B$17:$I$256,7,FALSE))</f>
        <v/>
      </c>
      <c r="H50" s="34" t="str">
        <f>IF(IFERROR(VLOOKUP(C50,'[2]ISCRITTI x giudici'!$B$17:$I$256,8,FALSE),"")="","",VLOOKUP(C50,'[2]ISCRITTI x giudici'!$B$17:$I$256,8,FALSE))</f>
        <v/>
      </c>
      <c r="I50" s="556"/>
      <c r="J50" s="37"/>
      <c r="K50" s="556"/>
      <c r="L50" s="37"/>
      <c r="M50" s="557"/>
      <c r="N50" s="9"/>
    </row>
    <row r="51" spans="2:14">
      <c r="B51" s="157">
        <v>32</v>
      </c>
      <c r="C51" s="157"/>
      <c r="D51" s="34" t="str">
        <f>IF(IFERROR(VLOOKUP(C51,'[2]ISCRITTI x giudici'!$B$17:$I$256,4,FALSE),"")="","",VLOOKUP(C51,'[2]ISCRITTI x giudici'!$B$17:$I$256,4,FALSE))</f>
        <v/>
      </c>
      <c r="E51" s="34" t="str">
        <f>IF(IFERROR(VLOOKUP(C51,'[2]ISCRITTI x giudici'!$B$17:$I$256,5,FALSE),"")="","",VLOOKUP(C51,'[2]ISCRITTI x giudici'!$B$17:$I$256,5,FALSE))</f>
        <v/>
      </c>
      <c r="F51" s="34" t="str">
        <f>IF(IFERROR(VLOOKUP(C51,'[2]ISCRITTI x giudici'!$B$17:$I$256,6,FALSE),"")="","",VLOOKUP(C51,'[2]ISCRITTI x giudici'!$B$17:$I$256,6,FALSE))</f>
        <v/>
      </c>
      <c r="G51" s="34" t="str">
        <f>IF(IFERROR(VLOOKUP(C51,'[2]ISCRITTI x giudici'!$B$17:$I$256,7,FALSE),"")="","",VLOOKUP(C51,'[2]ISCRITTI x giudici'!$B$17:$I$256,7,FALSE))</f>
        <v/>
      </c>
      <c r="H51" s="34" t="str">
        <f>IF(IFERROR(VLOOKUP(C51,'[2]ISCRITTI x giudici'!$B$17:$I$256,8,FALSE),"")="","",VLOOKUP(C51,'[2]ISCRITTI x giudici'!$B$17:$I$256,8,FALSE))</f>
        <v/>
      </c>
      <c r="I51" s="556"/>
      <c r="J51" s="37"/>
      <c r="K51" s="556"/>
      <c r="L51" s="37"/>
      <c r="M51" s="557"/>
      <c r="N51" s="9"/>
    </row>
    <row r="52" spans="2:14">
      <c r="B52" s="34">
        <v>33</v>
      </c>
      <c r="C52" s="157"/>
      <c r="D52" s="34" t="str">
        <f>IF(IFERROR(VLOOKUP(C52,'[2]ISCRITTI x giudici'!$B$17:$I$256,4,FALSE),"")="","",VLOOKUP(C52,'[2]ISCRITTI x giudici'!$B$17:$I$256,4,FALSE))</f>
        <v/>
      </c>
      <c r="E52" s="34" t="str">
        <f>IF(IFERROR(VLOOKUP(C52,'[2]ISCRITTI x giudici'!$B$17:$I$256,5,FALSE),"")="","",VLOOKUP(C52,'[2]ISCRITTI x giudici'!$B$17:$I$256,5,FALSE))</f>
        <v/>
      </c>
      <c r="F52" s="34" t="str">
        <f>IF(IFERROR(VLOOKUP(C52,'[2]ISCRITTI x giudici'!$B$17:$I$256,6,FALSE),"")="","",VLOOKUP(C52,'[2]ISCRITTI x giudici'!$B$17:$I$256,6,FALSE))</f>
        <v/>
      </c>
      <c r="G52" s="34" t="str">
        <f>IF(IFERROR(VLOOKUP(C52,'[2]ISCRITTI x giudici'!$B$17:$I$256,7,FALSE),"")="","",VLOOKUP(C52,'[2]ISCRITTI x giudici'!$B$17:$I$256,7,FALSE))</f>
        <v/>
      </c>
      <c r="H52" s="34" t="str">
        <f>IF(IFERROR(VLOOKUP(C52,'[2]ISCRITTI x giudici'!$B$17:$I$256,8,FALSE),"")="","",VLOOKUP(C52,'[2]ISCRITTI x giudici'!$B$17:$I$256,8,FALSE))</f>
        <v/>
      </c>
      <c r="I52" s="556"/>
      <c r="J52" s="37"/>
      <c r="K52" s="556"/>
      <c r="L52" s="37"/>
      <c r="M52" s="557"/>
      <c r="N52" s="9"/>
    </row>
    <row r="53" spans="2:14">
      <c r="B53" s="157">
        <v>34</v>
      </c>
      <c r="C53" s="157"/>
      <c r="D53" s="34" t="str">
        <f>IF(IFERROR(VLOOKUP(C53,'[2]ISCRITTI x giudici'!$B$17:$I$256,4,FALSE),"")="","",VLOOKUP(C53,'[2]ISCRITTI x giudici'!$B$17:$I$256,4,FALSE))</f>
        <v/>
      </c>
      <c r="E53" s="34" t="str">
        <f>IF(IFERROR(VLOOKUP(C53,'[2]ISCRITTI x giudici'!$B$17:$I$256,5,FALSE),"")="","",VLOOKUP(C53,'[2]ISCRITTI x giudici'!$B$17:$I$256,5,FALSE))</f>
        <v/>
      </c>
      <c r="F53" s="34" t="str">
        <f>IF(IFERROR(VLOOKUP(C53,'[2]ISCRITTI x giudici'!$B$17:$I$256,6,FALSE),"")="","",VLOOKUP(C53,'[2]ISCRITTI x giudici'!$B$17:$I$256,6,FALSE))</f>
        <v/>
      </c>
      <c r="G53" s="34" t="str">
        <f>IF(IFERROR(VLOOKUP(C53,'[2]ISCRITTI x giudici'!$B$17:$I$256,7,FALSE),"")="","",VLOOKUP(C53,'[2]ISCRITTI x giudici'!$B$17:$I$256,7,FALSE))</f>
        <v/>
      </c>
      <c r="H53" s="34" t="str">
        <f>IF(IFERROR(VLOOKUP(C53,'[2]ISCRITTI x giudici'!$B$17:$I$256,8,FALSE),"")="","",VLOOKUP(C53,'[2]ISCRITTI x giudici'!$B$17:$I$256,8,FALSE))</f>
        <v/>
      </c>
      <c r="I53" s="556"/>
      <c r="J53" s="37"/>
      <c r="K53" s="556"/>
      <c r="L53" s="37"/>
      <c r="M53" s="557"/>
      <c r="N53" s="9"/>
    </row>
    <row r="54" spans="2:14">
      <c r="B54" s="34">
        <v>35</v>
      </c>
      <c r="C54" s="157"/>
      <c r="D54" s="34" t="str">
        <f>IF(IFERROR(VLOOKUP(C54,'[2]ISCRITTI x giudici'!$B$17:$I$256,4,FALSE),"")="","",VLOOKUP(C54,'[2]ISCRITTI x giudici'!$B$17:$I$256,4,FALSE))</f>
        <v/>
      </c>
      <c r="E54" s="34" t="str">
        <f>IF(IFERROR(VLOOKUP(C54,'[2]ISCRITTI x giudici'!$B$17:$I$256,5,FALSE),"")="","",VLOOKUP(C54,'[2]ISCRITTI x giudici'!$B$17:$I$256,5,FALSE))</f>
        <v/>
      </c>
      <c r="F54" s="34" t="str">
        <f>IF(IFERROR(VLOOKUP(C54,'[2]ISCRITTI x giudici'!$B$17:$I$256,6,FALSE),"")="","",VLOOKUP(C54,'[2]ISCRITTI x giudici'!$B$17:$I$256,6,FALSE))</f>
        <v/>
      </c>
      <c r="G54" s="34" t="str">
        <f>IF(IFERROR(VLOOKUP(C54,'[2]ISCRITTI x giudici'!$B$17:$I$256,7,FALSE),"")="","",VLOOKUP(C54,'[2]ISCRITTI x giudici'!$B$17:$I$256,7,FALSE))</f>
        <v/>
      </c>
      <c r="H54" s="34" t="str">
        <f>IF(IFERROR(VLOOKUP(C54,'[2]ISCRITTI x giudici'!$B$17:$I$256,8,FALSE),"")="","",VLOOKUP(C54,'[2]ISCRITTI x giudici'!$B$17:$I$256,8,FALSE))</f>
        <v/>
      </c>
      <c r="I54" s="556"/>
      <c r="J54" s="37"/>
      <c r="K54" s="556"/>
      <c r="L54" s="37"/>
      <c r="M54" s="557"/>
      <c r="N54" s="9"/>
    </row>
    <row r="55" spans="2:14">
      <c r="B55" s="157">
        <v>36</v>
      </c>
      <c r="C55" s="157"/>
      <c r="D55" s="34" t="str">
        <f>IF(IFERROR(VLOOKUP(C55,'[2]ISCRITTI x giudici'!$B$17:$I$256,4,FALSE),"")="","",VLOOKUP(C55,'[2]ISCRITTI x giudici'!$B$17:$I$256,4,FALSE))</f>
        <v/>
      </c>
      <c r="E55" s="34" t="str">
        <f>IF(IFERROR(VLOOKUP(C55,'[2]ISCRITTI x giudici'!$B$17:$I$256,5,FALSE),"")="","",VLOOKUP(C55,'[2]ISCRITTI x giudici'!$B$17:$I$256,5,FALSE))</f>
        <v/>
      </c>
      <c r="F55" s="34" t="str">
        <f>IF(IFERROR(VLOOKUP(C55,'[2]ISCRITTI x giudici'!$B$17:$I$256,6,FALSE),"")="","",VLOOKUP(C55,'[2]ISCRITTI x giudici'!$B$17:$I$256,6,FALSE))</f>
        <v/>
      </c>
      <c r="G55" s="34" t="str">
        <f>IF(IFERROR(VLOOKUP(C55,'[2]ISCRITTI x giudici'!$B$17:$I$256,7,FALSE),"")="","",VLOOKUP(C55,'[2]ISCRITTI x giudici'!$B$17:$I$256,7,FALSE))</f>
        <v/>
      </c>
      <c r="H55" s="34" t="str">
        <f>IF(IFERROR(VLOOKUP(C55,'[2]ISCRITTI x giudici'!$B$17:$I$256,8,FALSE),"")="","",VLOOKUP(C55,'[2]ISCRITTI x giudici'!$B$17:$I$256,8,FALSE))</f>
        <v/>
      </c>
      <c r="I55" s="556"/>
      <c r="J55" s="37"/>
      <c r="K55" s="556"/>
      <c r="L55" s="37"/>
      <c r="M55" s="557"/>
      <c r="N55" s="9"/>
    </row>
    <row r="56" spans="2:14">
      <c r="B56" s="34">
        <v>37</v>
      </c>
      <c r="C56" s="157"/>
      <c r="D56" s="34" t="str">
        <f>IF(IFERROR(VLOOKUP(C56,'[2]ISCRITTI x giudici'!$B$17:$I$256,4,FALSE),"")="","",VLOOKUP(C56,'[2]ISCRITTI x giudici'!$B$17:$I$256,4,FALSE))</f>
        <v/>
      </c>
      <c r="E56" s="34" t="str">
        <f>IF(IFERROR(VLOOKUP(C56,'[2]ISCRITTI x giudici'!$B$17:$I$256,5,FALSE),"")="","",VLOOKUP(C56,'[2]ISCRITTI x giudici'!$B$17:$I$256,5,FALSE))</f>
        <v/>
      </c>
      <c r="F56" s="34" t="str">
        <f>IF(IFERROR(VLOOKUP(C56,'[2]ISCRITTI x giudici'!$B$17:$I$256,6,FALSE),"")="","",VLOOKUP(C56,'[2]ISCRITTI x giudici'!$B$17:$I$256,6,FALSE))</f>
        <v/>
      </c>
      <c r="G56" s="34" t="str">
        <f>IF(IFERROR(VLOOKUP(C56,'[2]ISCRITTI x giudici'!$B$17:$I$256,7,FALSE),"")="","",VLOOKUP(C56,'[2]ISCRITTI x giudici'!$B$17:$I$256,7,FALSE))</f>
        <v/>
      </c>
      <c r="H56" s="34" t="str">
        <f>IF(IFERROR(VLOOKUP(C56,'[2]ISCRITTI x giudici'!$B$17:$I$256,8,FALSE),"")="","",VLOOKUP(C56,'[2]ISCRITTI x giudici'!$B$17:$I$256,8,FALSE))</f>
        <v/>
      </c>
      <c r="I56" s="556"/>
      <c r="J56" s="37"/>
      <c r="K56" s="556"/>
      <c r="L56" s="37"/>
      <c r="M56" s="557"/>
      <c r="N56" s="9"/>
    </row>
    <row r="57" spans="2:14">
      <c r="B57" s="157">
        <v>38</v>
      </c>
      <c r="C57" s="157"/>
      <c r="D57" s="34" t="str">
        <f>IF(IFERROR(VLOOKUP(C57,'[2]ISCRITTI x giudici'!$B$17:$I$256,4,FALSE),"")="","",VLOOKUP(C57,'[2]ISCRITTI x giudici'!$B$17:$I$256,4,FALSE))</f>
        <v/>
      </c>
      <c r="E57" s="34" t="str">
        <f>IF(IFERROR(VLOOKUP(C57,'[2]ISCRITTI x giudici'!$B$17:$I$256,5,FALSE),"")="","",VLOOKUP(C57,'[2]ISCRITTI x giudici'!$B$17:$I$256,5,FALSE))</f>
        <v/>
      </c>
      <c r="F57" s="34" t="str">
        <f>IF(IFERROR(VLOOKUP(C57,'[2]ISCRITTI x giudici'!$B$17:$I$256,6,FALSE),"")="","",VLOOKUP(C57,'[2]ISCRITTI x giudici'!$B$17:$I$256,6,FALSE))</f>
        <v/>
      </c>
      <c r="G57" s="34" t="str">
        <f>IF(IFERROR(VLOOKUP(C57,'[2]ISCRITTI x giudici'!$B$17:$I$256,7,FALSE),"")="","",VLOOKUP(C57,'[2]ISCRITTI x giudici'!$B$17:$I$256,7,FALSE))</f>
        <v/>
      </c>
      <c r="H57" s="34" t="str">
        <f>IF(IFERROR(VLOOKUP(C57,'[2]ISCRITTI x giudici'!$B$17:$I$256,8,FALSE),"")="","",VLOOKUP(C57,'[2]ISCRITTI x giudici'!$B$17:$I$256,8,FALSE))</f>
        <v/>
      </c>
      <c r="I57" s="556"/>
      <c r="J57" s="37"/>
      <c r="K57" s="556"/>
      <c r="L57" s="37"/>
      <c r="M57" s="557"/>
      <c r="N57" s="9"/>
    </row>
    <row r="58" spans="2:14">
      <c r="B58" s="34">
        <v>39</v>
      </c>
      <c r="C58" s="157"/>
      <c r="D58" s="34" t="str">
        <f>IF(IFERROR(VLOOKUP(C58,'[2]ISCRITTI x giudici'!$B$17:$I$256,4,FALSE),"")="","",VLOOKUP(C58,'[2]ISCRITTI x giudici'!$B$17:$I$256,4,FALSE))</f>
        <v/>
      </c>
      <c r="E58" s="34" t="str">
        <f>IF(IFERROR(VLOOKUP(C58,'[2]ISCRITTI x giudici'!$B$17:$I$256,5,FALSE),"")="","",VLOOKUP(C58,'[2]ISCRITTI x giudici'!$B$17:$I$256,5,FALSE))</f>
        <v/>
      </c>
      <c r="F58" s="34" t="str">
        <f>IF(IFERROR(VLOOKUP(C58,'[2]ISCRITTI x giudici'!$B$17:$I$256,6,FALSE),"")="","",VLOOKUP(C58,'[2]ISCRITTI x giudici'!$B$17:$I$256,6,FALSE))</f>
        <v/>
      </c>
      <c r="G58" s="34" t="str">
        <f>IF(IFERROR(VLOOKUP(C58,'[2]ISCRITTI x giudici'!$B$17:$I$256,7,FALSE),"")="","",VLOOKUP(C58,'[2]ISCRITTI x giudici'!$B$17:$I$256,7,FALSE))</f>
        <v/>
      </c>
      <c r="H58" s="34" t="str">
        <f>IF(IFERROR(VLOOKUP(C58,'[2]ISCRITTI x giudici'!$B$17:$I$256,8,FALSE),"")="","",VLOOKUP(C58,'[2]ISCRITTI x giudici'!$B$17:$I$256,8,FALSE))</f>
        <v/>
      </c>
      <c r="I58" s="556"/>
      <c r="J58" s="37"/>
      <c r="K58" s="556"/>
      <c r="L58" s="37"/>
      <c r="M58" s="557"/>
      <c r="N58" s="9"/>
    </row>
    <row r="59" spans="2:14">
      <c r="B59" s="157">
        <v>40</v>
      </c>
      <c r="C59" s="157"/>
      <c r="D59" s="34" t="str">
        <f>IF(IFERROR(VLOOKUP(C59,'[2]ISCRITTI x giudici'!$B$17:$I$256,4,FALSE),"")="","",VLOOKUP(C59,'[2]ISCRITTI x giudici'!$B$17:$I$256,4,FALSE))</f>
        <v/>
      </c>
      <c r="E59" s="34" t="str">
        <f>IF(IFERROR(VLOOKUP(C59,'[2]ISCRITTI x giudici'!$B$17:$I$256,5,FALSE),"")="","",VLOOKUP(C59,'[2]ISCRITTI x giudici'!$B$17:$I$256,5,FALSE))</f>
        <v/>
      </c>
      <c r="F59" s="34" t="str">
        <f>IF(IFERROR(VLOOKUP(C59,'[2]ISCRITTI x giudici'!$B$17:$I$256,6,FALSE),"")="","",VLOOKUP(C59,'[2]ISCRITTI x giudici'!$B$17:$I$256,6,FALSE))</f>
        <v/>
      </c>
      <c r="G59" s="34" t="str">
        <f>IF(IFERROR(VLOOKUP(C59,'[2]ISCRITTI x giudici'!$B$17:$I$256,7,FALSE),"")="","",VLOOKUP(C59,'[2]ISCRITTI x giudici'!$B$17:$I$256,7,FALSE))</f>
        <v/>
      </c>
      <c r="H59" s="34" t="str">
        <f>IF(IFERROR(VLOOKUP(C59,'[2]ISCRITTI x giudici'!$B$17:$I$256,8,FALSE),"")="","",VLOOKUP(C59,'[2]ISCRITTI x giudici'!$B$17:$I$256,8,FALSE))</f>
        <v/>
      </c>
      <c r="I59" s="556"/>
      <c r="J59" s="37"/>
      <c r="K59" s="556"/>
      <c r="L59" s="37"/>
      <c r="M59" s="557"/>
      <c r="N59" s="9"/>
    </row>
    <row r="60" spans="2:14">
      <c r="B60" s="34">
        <v>41</v>
      </c>
      <c r="C60" s="157"/>
      <c r="D60" s="34" t="str">
        <f>IF(IFERROR(VLOOKUP(C60,'[2]ISCRITTI x giudici'!$B$17:$I$256,4,FALSE),"")="","",VLOOKUP(C60,'[2]ISCRITTI x giudici'!$B$17:$I$256,4,FALSE))</f>
        <v/>
      </c>
      <c r="E60" s="34" t="str">
        <f>IF(IFERROR(VLOOKUP(C60,'[2]ISCRITTI x giudici'!$B$17:$I$256,5,FALSE),"")="","",VLOOKUP(C60,'[2]ISCRITTI x giudici'!$B$17:$I$256,5,FALSE))</f>
        <v/>
      </c>
      <c r="F60" s="34" t="str">
        <f>IF(IFERROR(VLOOKUP(C60,'[2]ISCRITTI x giudici'!$B$17:$I$256,6,FALSE),"")="","",VLOOKUP(C60,'[2]ISCRITTI x giudici'!$B$17:$I$256,6,FALSE))</f>
        <v/>
      </c>
      <c r="G60" s="34" t="str">
        <f>IF(IFERROR(VLOOKUP(C60,'[2]ISCRITTI x giudici'!$B$17:$I$256,7,FALSE),"")="","",VLOOKUP(C60,'[2]ISCRITTI x giudici'!$B$17:$I$256,7,FALSE))</f>
        <v/>
      </c>
      <c r="H60" s="34" t="str">
        <f>IF(IFERROR(VLOOKUP(C60,'[2]ISCRITTI x giudici'!$B$17:$I$256,8,FALSE),"")="","",VLOOKUP(C60,'[2]ISCRITTI x giudici'!$B$17:$I$256,8,FALSE))</f>
        <v/>
      </c>
      <c r="I60" s="556"/>
      <c r="J60" s="37"/>
      <c r="K60" s="556"/>
      <c r="L60" s="37"/>
      <c r="M60" s="557"/>
      <c r="N60" s="9"/>
    </row>
    <row r="61" spans="2:14">
      <c r="B61" s="157">
        <v>42</v>
      </c>
      <c r="C61" s="157"/>
      <c r="D61" s="34" t="str">
        <f>IF(IFERROR(VLOOKUP(C61,'[2]ISCRITTI x giudici'!$B$17:$I$256,4,FALSE),"")="","",VLOOKUP(C61,'[2]ISCRITTI x giudici'!$B$17:$I$256,4,FALSE))</f>
        <v/>
      </c>
      <c r="E61" s="34" t="str">
        <f>IF(IFERROR(VLOOKUP(C61,'[2]ISCRITTI x giudici'!$B$17:$I$256,5,FALSE),"")="","",VLOOKUP(C61,'[2]ISCRITTI x giudici'!$B$17:$I$256,5,FALSE))</f>
        <v/>
      </c>
      <c r="F61" s="34" t="str">
        <f>IF(IFERROR(VLOOKUP(C61,'[2]ISCRITTI x giudici'!$B$17:$I$256,6,FALSE),"")="","",VLOOKUP(C61,'[2]ISCRITTI x giudici'!$B$17:$I$256,6,FALSE))</f>
        <v/>
      </c>
      <c r="G61" s="34" t="str">
        <f>IF(IFERROR(VLOOKUP(C61,'[2]ISCRITTI x giudici'!$B$17:$I$256,7,FALSE),"")="","",VLOOKUP(C61,'[2]ISCRITTI x giudici'!$B$17:$I$256,7,FALSE))</f>
        <v/>
      </c>
      <c r="H61" s="34" t="str">
        <f>IF(IFERROR(VLOOKUP(C61,'[2]ISCRITTI x giudici'!$B$17:$I$256,8,FALSE),"")="","",VLOOKUP(C61,'[2]ISCRITTI x giudici'!$B$17:$I$256,8,FALSE))</f>
        <v/>
      </c>
      <c r="I61" s="556"/>
      <c r="J61" s="37"/>
      <c r="K61" s="556"/>
      <c r="L61" s="37"/>
      <c r="M61" s="557"/>
      <c r="N61" s="9"/>
    </row>
    <row r="62" spans="2:14">
      <c r="B62" s="34">
        <v>43</v>
      </c>
      <c r="C62" s="157"/>
      <c r="D62" s="34" t="str">
        <f>IF(IFERROR(VLOOKUP(C62,'[2]ISCRITTI x giudici'!$B$17:$I$256,4,FALSE),"")="","",VLOOKUP(C62,'[2]ISCRITTI x giudici'!$B$17:$I$256,4,FALSE))</f>
        <v/>
      </c>
      <c r="E62" s="34" t="str">
        <f>IF(IFERROR(VLOOKUP(C62,'[2]ISCRITTI x giudici'!$B$17:$I$256,5,FALSE),"")="","",VLOOKUP(C62,'[2]ISCRITTI x giudici'!$B$17:$I$256,5,FALSE))</f>
        <v/>
      </c>
      <c r="F62" s="34" t="str">
        <f>IF(IFERROR(VLOOKUP(C62,'[2]ISCRITTI x giudici'!$B$17:$I$256,6,FALSE),"")="","",VLOOKUP(C62,'[2]ISCRITTI x giudici'!$B$17:$I$256,6,FALSE))</f>
        <v/>
      </c>
      <c r="G62" s="34" t="str">
        <f>IF(IFERROR(VLOOKUP(C62,'[2]ISCRITTI x giudici'!$B$17:$I$256,7,FALSE),"")="","",VLOOKUP(C62,'[2]ISCRITTI x giudici'!$B$17:$I$256,7,FALSE))</f>
        <v/>
      </c>
      <c r="H62" s="34" t="str">
        <f>IF(IFERROR(VLOOKUP(C62,'[2]ISCRITTI x giudici'!$B$17:$I$256,8,FALSE),"")="","",VLOOKUP(C62,'[2]ISCRITTI x giudici'!$B$17:$I$256,8,FALSE))</f>
        <v/>
      </c>
      <c r="I62" s="556"/>
      <c r="J62" s="37"/>
      <c r="K62" s="556"/>
      <c r="L62" s="37"/>
      <c r="M62" s="557"/>
      <c r="N62" s="9"/>
    </row>
    <row r="63" spans="2:14">
      <c r="B63" s="157">
        <v>44</v>
      </c>
      <c r="C63" s="157"/>
      <c r="D63" s="34" t="str">
        <f>IF(IFERROR(VLOOKUP(C63,'[2]ISCRITTI x giudici'!$B$17:$I$256,4,FALSE),"")="","",VLOOKUP(C63,'[2]ISCRITTI x giudici'!$B$17:$I$256,4,FALSE))</f>
        <v/>
      </c>
      <c r="E63" s="34" t="str">
        <f>IF(IFERROR(VLOOKUP(C63,'[2]ISCRITTI x giudici'!$B$17:$I$256,5,FALSE),"")="","",VLOOKUP(C63,'[2]ISCRITTI x giudici'!$B$17:$I$256,5,FALSE))</f>
        <v/>
      </c>
      <c r="F63" s="34" t="str">
        <f>IF(IFERROR(VLOOKUP(C63,'[2]ISCRITTI x giudici'!$B$17:$I$256,6,FALSE),"")="","",VLOOKUP(C63,'[2]ISCRITTI x giudici'!$B$17:$I$256,6,FALSE))</f>
        <v/>
      </c>
      <c r="G63" s="34" t="str">
        <f>IF(IFERROR(VLOOKUP(C63,'[2]ISCRITTI x giudici'!$B$17:$I$256,7,FALSE),"")="","",VLOOKUP(C63,'[2]ISCRITTI x giudici'!$B$17:$I$256,7,FALSE))</f>
        <v/>
      </c>
      <c r="H63" s="34" t="str">
        <f>IF(IFERROR(VLOOKUP(C63,'[2]ISCRITTI x giudici'!$B$17:$I$256,8,FALSE),"")="","",VLOOKUP(C63,'[2]ISCRITTI x giudici'!$B$17:$I$256,8,FALSE))</f>
        <v/>
      </c>
      <c r="I63" s="556"/>
      <c r="J63" s="37"/>
      <c r="K63" s="556"/>
      <c r="L63" s="37"/>
      <c r="M63" s="557"/>
      <c r="N63" s="9"/>
    </row>
    <row r="64" spans="2:14">
      <c r="I64" s="9"/>
      <c r="J64" s="9"/>
      <c r="K64" s="9"/>
      <c r="L64" s="9"/>
      <c r="M64" s="9"/>
      <c r="N64" s="9"/>
    </row>
    <row r="65" spans="4:15">
      <c r="I65" s="9"/>
      <c r="J65" s="9"/>
      <c r="K65" s="9"/>
      <c r="L65" s="9"/>
      <c r="M65" s="9"/>
      <c r="N65" s="9"/>
    </row>
    <row r="66" spans="4:15">
      <c r="D66" s="40" t="s">
        <v>43</v>
      </c>
      <c r="E66" s="41"/>
      <c r="F66" s="41"/>
      <c r="G66" s="42"/>
      <c r="H66" s="43" t="s">
        <v>44</v>
      </c>
      <c r="I66" s="558"/>
      <c r="J66" s="559"/>
      <c r="K66" s="559"/>
      <c r="L66" s="9"/>
      <c r="M66" s="9"/>
      <c r="N66" s="9"/>
    </row>
    <row r="67" spans="4:15">
      <c r="J67" s="9"/>
      <c r="K67" s="9"/>
      <c r="L67" s="9"/>
      <c r="M67" s="9"/>
      <c r="N67" s="9"/>
      <c r="O67" s="9"/>
    </row>
    <row r="68" spans="4:15">
      <c r="J68" s="9"/>
      <c r="K68" s="9"/>
      <c r="L68" s="9"/>
      <c r="M68" s="9"/>
      <c r="N68" s="9"/>
      <c r="O68" s="9"/>
    </row>
    <row r="69" spans="4:15">
      <c r="J69" s="9"/>
      <c r="K69" s="9"/>
      <c r="L69" s="9"/>
      <c r="M69" s="9"/>
      <c r="N69" s="9"/>
      <c r="O69" s="9"/>
    </row>
    <row r="70" spans="4:15">
      <c r="J70" s="9"/>
      <c r="K70" s="9"/>
      <c r="L70" s="9"/>
      <c r="M70" s="9"/>
      <c r="N70" s="9"/>
      <c r="O70" s="9"/>
    </row>
  </sheetData>
  <mergeCells count="19">
    <mergeCell ref="C14:D14"/>
    <mergeCell ref="I16:J16"/>
    <mergeCell ref="K16:K17"/>
    <mergeCell ref="L16:L17"/>
    <mergeCell ref="I17:J17"/>
    <mergeCell ref="C15:D15"/>
    <mergeCell ref="C9:D9"/>
    <mergeCell ref="E9:G9"/>
    <mergeCell ref="C10:D10"/>
    <mergeCell ref="E10:G10"/>
    <mergeCell ref="C11:D11"/>
    <mergeCell ref="E11:G11"/>
    <mergeCell ref="C2:H2"/>
    <mergeCell ref="C3:H3"/>
    <mergeCell ref="C6:H6"/>
    <mergeCell ref="C7:D7"/>
    <mergeCell ref="E7:G7"/>
    <mergeCell ref="C8:D8"/>
    <mergeCell ref="E8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colBreaks count="1" manualBreakCount="1">
    <brk id="11" max="104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workbookViewId="0">
      <selection activeCell="G15" sqref="G15"/>
    </sheetView>
  </sheetViews>
  <sheetFormatPr defaultRowHeight="15"/>
  <sheetData>
    <row r="1" spans="1:23">
      <c r="B1" t="s">
        <v>103</v>
      </c>
      <c r="E1" t="s">
        <v>104</v>
      </c>
      <c r="J1" t="s">
        <v>103</v>
      </c>
      <c r="M1" t="s">
        <v>104</v>
      </c>
      <c r="R1" t="s">
        <v>103</v>
      </c>
      <c r="U1" t="s">
        <v>104</v>
      </c>
    </row>
    <row r="5" spans="1:23">
      <c r="A5" t="s">
        <v>50</v>
      </c>
      <c r="B5" s="31" t="str">
        <f>IFERROR(VLOOKUP(A5,'foglio di appoggio 2'!$M$11:$V$250,9,FALSE),"")</f>
        <v/>
      </c>
      <c r="C5" s="36" t="str">
        <f>IFERROR(VLOOKUP(A5,'foglio di appoggio 2'!$M$11:$V$250,10,FALSE),"")</f>
        <v/>
      </c>
      <c r="D5">
        <v>1</v>
      </c>
      <c r="E5" s="31" t="str">
        <f>IFERROR(VLOOKUP(A5,'foglio di appoggio 2'!$AJ$12:$AS$250,9,FALSE),"")</f>
        <v/>
      </c>
      <c r="F5" s="36" t="str">
        <f>IFERROR(VLOOKUP(A5,'foglio di appoggio 2'!$AJ$12:$AS$250,10,FALSE),"")</f>
        <v/>
      </c>
      <c r="G5">
        <v>1</v>
      </c>
      <c r="I5" t="s">
        <v>31</v>
      </c>
      <c r="J5" s="31" t="str">
        <f>IFERROR(VLOOKUP(I5,'foglio di appoggio 2'!$K$11:$V$250,11,FALSE),"")</f>
        <v/>
      </c>
      <c r="K5" s="36" t="str">
        <f>IFERROR(VLOOKUP(I5,'foglio di appoggio 2'!$K$11:$V$250,12,FALSE),"")</f>
        <v/>
      </c>
      <c r="L5">
        <v>1</v>
      </c>
      <c r="M5" s="31" t="str">
        <f>IFERROR(VLOOKUP(I5,'foglio di appoggio 2'!$AH$12:$AS$250,11,FALSE),"")</f>
        <v/>
      </c>
      <c r="N5" s="36" t="str">
        <f>IFERROR(VLOOKUP(I5,'foglio di appoggio 2'!$AH$12:$AS$250,12,FALSE),"")</f>
        <v/>
      </c>
      <c r="O5">
        <v>1</v>
      </c>
      <c r="Q5" t="s">
        <v>33</v>
      </c>
      <c r="R5" s="31" t="str">
        <f>IFERROR(VLOOKUP(Q5,'foglio di appoggio 2'!$L$11:$V$250,10,FALSE),"")</f>
        <v/>
      </c>
      <c r="S5" s="36" t="str">
        <f>IFERROR(VLOOKUP(Q5,'foglio di appoggio 2'!$L$11:$V$250,11,FALSE),"")</f>
        <v/>
      </c>
      <c r="T5">
        <v>1</v>
      </c>
      <c r="U5" s="31" t="str">
        <f>IFERROR(VLOOKUP(Q5,'foglio di appoggio 2'!$AI$12:$AS$250,10,FALSE),"")</f>
        <v/>
      </c>
      <c r="V5" s="36" t="str">
        <f>IFERROR(VLOOKUP(Q5,'foglio di appoggio 2'!$AI$12:$AS$250,11,FALSE),"")</f>
        <v/>
      </c>
      <c r="W5">
        <v>1</v>
      </c>
    </row>
    <row r="6" spans="1:23">
      <c r="A6" t="s">
        <v>51</v>
      </c>
      <c r="B6" s="31" t="str">
        <f>IFERROR(VLOOKUP(A6,'foglio di appoggio 2'!$M$11:$V$250,9,FALSE),"")</f>
        <v/>
      </c>
      <c r="C6" s="36" t="str">
        <f>IFERROR(VLOOKUP(A6,'foglio di appoggio 2'!$M$11:$V$250,10,FALSE),"")</f>
        <v/>
      </c>
      <c r="D6">
        <v>2</v>
      </c>
      <c r="E6" s="31" t="str">
        <f>IFERROR(VLOOKUP(A6,'foglio di appoggio 2'!$AJ$12:$AS$250,9,FALSE),"")</f>
        <v/>
      </c>
      <c r="F6" s="36" t="str">
        <f>IFERROR(VLOOKUP(A6,'foglio di appoggio 2'!$AJ$12:$AS$250,10,FALSE),"")</f>
        <v/>
      </c>
      <c r="G6">
        <v>1</v>
      </c>
      <c r="I6" t="s">
        <v>30</v>
      </c>
      <c r="J6" s="31" t="str">
        <f>IFERROR(VLOOKUP(I6,'foglio di appoggio 2'!$K$11:$V$250,11,FALSE),"")</f>
        <v/>
      </c>
      <c r="K6" s="36" t="str">
        <f>IFERROR(VLOOKUP(I6,'foglio di appoggio 2'!$K$11:$V$250,12,FALSE),"")</f>
        <v/>
      </c>
      <c r="L6">
        <v>2</v>
      </c>
      <c r="M6" s="31" t="str">
        <f>IFERROR(VLOOKUP(I6,'foglio di appoggio 2'!$AH$12:$AS$250,11,FALSE),"")</f>
        <v/>
      </c>
      <c r="N6" s="36" t="str">
        <f>IFERROR(VLOOKUP(I6,'foglio di appoggio 2'!$AH$12:$AS$250,12,FALSE),"")</f>
        <v/>
      </c>
      <c r="O6">
        <v>2</v>
      </c>
      <c r="Q6" t="s">
        <v>32</v>
      </c>
      <c r="R6" s="31" t="str">
        <f>IFERROR(VLOOKUP(Q6,'foglio di appoggio 2'!$L$11:$V$250,10,FALSE),"")</f>
        <v/>
      </c>
      <c r="S6" s="36" t="str">
        <f>IFERROR(VLOOKUP(Q6,'foglio di appoggio 2'!$L$11:$V$250,11,FALSE),"")</f>
        <v/>
      </c>
      <c r="T6">
        <v>2</v>
      </c>
      <c r="U6" s="31" t="str">
        <f>IFERROR(VLOOKUP(Q6,'foglio di appoggio 2'!$AI$12:$AS$250,10,FALSE),"")</f>
        <v/>
      </c>
      <c r="V6" s="36" t="str">
        <f>IFERROR(VLOOKUP(Q6,'foglio di appoggio 2'!$AI$12:$AS$250,11,FALSE),"")</f>
        <v/>
      </c>
      <c r="W6">
        <v>2</v>
      </c>
    </row>
    <row r="7" spans="1:23">
      <c r="A7" t="s">
        <v>52</v>
      </c>
      <c r="B7" s="31" t="str">
        <f>IFERROR(VLOOKUP(A7,'foglio di appoggio 2'!$M$11:$V$250,9,FALSE),"")</f>
        <v/>
      </c>
      <c r="C7" s="36" t="str">
        <f>IFERROR(VLOOKUP(A7,'foglio di appoggio 2'!$M$11:$V$250,10,FALSE),"")</f>
        <v/>
      </c>
      <c r="D7">
        <v>3</v>
      </c>
      <c r="E7" s="31" t="str">
        <f>IFERROR(VLOOKUP(A7,'foglio di appoggio 2'!$AJ$12:$AS$250,9,FALSE),"")</f>
        <v/>
      </c>
      <c r="F7" s="36" t="str">
        <f>IFERROR(VLOOKUP(A7,'foglio di appoggio 2'!$AJ$12:$AS$250,10,FALSE),"")</f>
        <v/>
      </c>
      <c r="G7">
        <v>2</v>
      </c>
      <c r="I7" t="s">
        <v>132</v>
      </c>
      <c r="J7" s="31" t="str">
        <f>IFERROR(VLOOKUP(I7,'foglio di appoggio 2'!$K$11:$V$250,11,FALSE),"")</f>
        <v/>
      </c>
      <c r="K7" s="36" t="str">
        <f>IFERROR(VLOOKUP(I7,'foglio di appoggio 2'!$K$11:$V$250,12,FALSE),"")</f>
        <v/>
      </c>
      <c r="L7">
        <v>3</v>
      </c>
      <c r="M7" s="31" t="str">
        <f>IFERROR(VLOOKUP(I7,'foglio di appoggio 2'!$AH$12:$AS$250,11,FALSE),"")</f>
        <v/>
      </c>
      <c r="N7" s="36" t="str">
        <f>IFERROR(VLOOKUP(I7,'foglio di appoggio 2'!$AH$12:$AS$250,12,FALSE),"")</f>
        <v/>
      </c>
      <c r="O7">
        <v>3</v>
      </c>
      <c r="Q7" t="s">
        <v>210</v>
      </c>
      <c r="R7" s="31" t="str">
        <f>IFERROR(VLOOKUP(Q7,'foglio di appoggio 2'!$L$11:$V$250,10,FALSE),"")</f>
        <v/>
      </c>
      <c r="S7" s="36" t="str">
        <f>IFERROR(VLOOKUP(Q7,'foglio di appoggio 2'!$L$11:$V$250,11,FALSE),"")</f>
        <v/>
      </c>
      <c r="T7">
        <v>3</v>
      </c>
      <c r="U7" s="31" t="str">
        <f>IFERROR(VLOOKUP(Q7,'foglio di appoggio 2'!$AI$12:$AS$250,10,FALSE),"")</f>
        <v/>
      </c>
      <c r="V7" s="36" t="str">
        <f>IFERROR(VLOOKUP(Q7,'foglio di appoggio 2'!$AI$12:$AS$250,11,FALSE),"")</f>
        <v/>
      </c>
      <c r="W7">
        <v>3</v>
      </c>
    </row>
    <row r="8" spans="1:23">
      <c r="A8" t="s">
        <v>53</v>
      </c>
      <c r="B8" s="31" t="str">
        <f>IFERROR(VLOOKUP(A8,'foglio di appoggio 2'!$M$11:$V$250,9,FALSE),"")</f>
        <v/>
      </c>
      <c r="C8" s="36" t="str">
        <f>IFERROR(VLOOKUP(A8,'foglio di appoggio 2'!$M$11:$V$250,10,FALSE),"")</f>
        <v/>
      </c>
      <c r="D8">
        <v>4</v>
      </c>
      <c r="E8" s="31" t="str">
        <f>IFERROR(VLOOKUP(A8,'foglio di appoggio 2'!$AJ$12:$AS$250,9,FALSE),"")</f>
        <v/>
      </c>
      <c r="F8" s="36" t="str">
        <f>IFERROR(VLOOKUP(A8,'foglio di appoggio 2'!$AJ$12:$AS$250,10,FALSE),"")</f>
        <v/>
      </c>
      <c r="G8">
        <v>2</v>
      </c>
      <c r="I8" t="s">
        <v>133</v>
      </c>
      <c r="J8" s="31" t="str">
        <f>IFERROR(VLOOKUP(I8,'foglio di appoggio 2'!$K$11:$V$250,11,FALSE),"")</f>
        <v/>
      </c>
      <c r="K8" s="36" t="str">
        <f>IFERROR(VLOOKUP(I8,'foglio di appoggio 2'!$K$11:$V$250,12,FALSE),"")</f>
        <v/>
      </c>
      <c r="L8">
        <v>4</v>
      </c>
      <c r="M8" s="31" t="str">
        <f>IFERROR(VLOOKUP(I8,'foglio di appoggio 2'!$AH$12:$AS$250,11,FALSE),"")</f>
        <v/>
      </c>
      <c r="N8" s="36" t="str">
        <f>IFERROR(VLOOKUP(I8,'foglio di appoggio 2'!$AH$12:$AS$250,12,FALSE),"")</f>
        <v/>
      </c>
      <c r="O8">
        <v>4</v>
      </c>
      <c r="Q8" t="s">
        <v>211</v>
      </c>
      <c r="R8" s="31" t="str">
        <f>IFERROR(VLOOKUP(Q8,'foglio di appoggio 2'!$L$11:$V$250,10,FALSE),"")</f>
        <v/>
      </c>
      <c r="S8" s="36" t="str">
        <f>IFERROR(VLOOKUP(Q8,'foglio di appoggio 2'!$L$11:$V$250,11,FALSE),"")</f>
        <v/>
      </c>
      <c r="T8">
        <v>4</v>
      </c>
      <c r="U8" s="31" t="str">
        <f>IFERROR(VLOOKUP(Q8,'foglio di appoggio 2'!$AI$12:$AS$250,10,FALSE),"")</f>
        <v/>
      </c>
      <c r="V8" s="36" t="str">
        <f>IFERROR(VLOOKUP(Q8,'foglio di appoggio 2'!$AI$12:$AS$250,11,FALSE),"")</f>
        <v/>
      </c>
      <c r="W8">
        <v>4</v>
      </c>
    </row>
    <row r="9" spans="1:23">
      <c r="A9" t="s">
        <v>54</v>
      </c>
      <c r="B9" s="31" t="str">
        <f>IFERROR(VLOOKUP(A9,'foglio di appoggio 2'!$M$11:$V$250,9,FALSE),"")</f>
        <v/>
      </c>
      <c r="C9" s="36" t="str">
        <f>IFERROR(VLOOKUP(A9,'foglio di appoggio 2'!$M$11:$V$250,10,FALSE),"")</f>
        <v/>
      </c>
      <c r="D9">
        <v>5</v>
      </c>
      <c r="E9" s="31" t="str">
        <f>IFERROR(VLOOKUP(A9,'foglio di appoggio 2'!$AJ$12:$AS$250,9,FALSE),"")</f>
        <v/>
      </c>
      <c r="F9" s="36" t="str">
        <f>IFERROR(VLOOKUP(A9,'foglio di appoggio 2'!$AJ$12:$AS$250,10,FALSE),"")</f>
        <v/>
      </c>
      <c r="G9">
        <v>3</v>
      </c>
      <c r="I9" t="s">
        <v>134</v>
      </c>
      <c r="J9" s="31" t="str">
        <f>IFERROR(VLOOKUP(I9,'foglio di appoggio 2'!$K$11:$V$250,11,FALSE),"")</f>
        <v/>
      </c>
      <c r="K9" s="36" t="str">
        <f>IFERROR(VLOOKUP(I9,'foglio di appoggio 2'!$K$11:$V$250,12,FALSE),"")</f>
        <v/>
      </c>
      <c r="L9">
        <v>5</v>
      </c>
      <c r="M9" s="31" t="str">
        <f>IFERROR(VLOOKUP(I9,'foglio di appoggio 2'!$AH$12:$AS$250,11,FALSE),"")</f>
        <v/>
      </c>
      <c r="N9" s="36" t="str">
        <f>IFERROR(VLOOKUP(I9,'foglio di appoggio 2'!$AH$12:$AS$250,12,FALSE),"")</f>
        <v/>
      </c>
      <c r="O9">
        <v>5</v>
      </c>
      <c r="Q9" t="s">
        <v>212</v>
      </c>
      <c r="R9" s="31" t="str">
        <f>IFERROR(VLOOKUP(Q9,'foglio di appoggio 2'!$L$11:$V$250,10,FALSE),"")</f>
        <v/>
      </c>
      <c r="S9" s="36" t="str">
        <f>IFERROR(VLOOKUP(Q9,'foglio di appoggio 2'!$L$11:$V$250,11,FALSE),"")</f>
        <v/>
      </c>
      <c r="T9">
        <v>5</v>
      </c>
      <c r="U9" s="31" t="str">
        <f>IFERROR(VLOOKUP(Q9,'foglio di appoggio 2'!$AI$12:$AS$250,10,FALSE),"")</f>
        <v/>
      </c>
      <c r="V9" s="36" t="str">
        <f>IFERROR(VLOOKUP(Q9,'foglio di appoggio 2'!$AI$12:$AS$250,11,FALSE),"")</f>
        <v/>
      </c>
      <c r="W9">
        <v>5</v>
      </c>
    </row>
    <row r="10" spans="1:23">
      <c r="A10" t="s">
        <v>55</v>
      </c>
      <c r="B10" s="31" t="str">
        <f>IFERROR(VLOOKUP(A10,'foglio di appoggio 2'!$M$11:$V$250,9,FALSE),"")</f>
        <v/>
      </c>
      <c r="C10" s="36" t="str">
        <f>IFERROR(VLOOKUP(A10,'foglio di appoggio 2'!$M$11:$V$250,10,FALSE),"")</f>
        <v/>
      </c>
      <c r="D10">
        <v>6</v>
      </c>
      <c r="E10" s="31" t="str">
        <f>IFERROR(VLOOKUP(A10,'foglio di appoggio 2'!$AJ$12:$AS$250,9,FALSE),"")</f>
        <v/>
      </c>
      <c r="F10" s="36" t="str">
        <f>IFERROR(VLOOKUP(A10,'foglio di appoggio 2'!$AJ$12:$AS$250,10,FALSE),"")</f>
        <v/>
      </c>
      <c r="G10">
        <v>3</v>
      </c>
      <c r="I10" t="s">
        <v>135</v>
      </c>
      <c r="J10" s="31" t="str">
        <f>IFERROR(VLOOKUP(I10,'foglio di appoggio 2'!$K$11:$V$250,11,FALSE),"")</f>
        <v/>
      </c>
      <c r="K10" s="36" t="str">
        <f>IFERROR(VLOOKUP(I10,'foglio di appoggio 2'!$K$11:$V$250,12,FALSE),"")</f>
        <v/>
      </c>
      <c r="L10">
        <v>6</v>
      </c>
      <c r="M10" s="31" t="str">
        <f>IFERROR(VLOOKUP(I10,'foglio di appoggio 2'!$AH$12:$AS$250,11,FALSE),"")</f>
        <v/>
      </c>
      <c r="N10" s="36" t="str">
        <f>IFERROR(VLOOKUP(I10,'foglio di appoggio 2'!$AH$12:$AS$250,12,FALSE),"")</f>
        <v/>
      </c>
      <c r="O10">
        <v>6</v>
      </c>
      <c r="Q10" t="s">
        <v>213</v>
      </c>
      <c r="R10" s="31" t="str">
        <f>IFERROR(VLOOKUP(Q10,'foglio di appoggio 2'!$L$11:$V$250,10,FALSE),"")</f>
        <v/>
      </c>
      <c r="S10" s="36" t="str">
        <f>IFERROR(VLOOKUP(Q10,'foglio di appoggio 2'!$L$11:$V$250,11,FALSE),"")</f>
        <v/>
      </c>
      <c r="T10">
        <v>6</v>
      </c>
      <c r="U10" s="31" t="str">
        <f>IFERROR(VLOOKUP(Q10,'foglio di appoggio 2'!$AI$12:$AS$250,10,FALSE),"")</f>
        <v/>
      </c>
      <c r="V10" s="36" t="str">
        <f>IFERROR(VLOOKUP(Q10,'foglio di appoggio 2'!$AI$12:$AS$250,11,FALSE),"")</f>
        <v/>
      </c>
      <c r="W10">
        <v>6</v>
      </c>
    </row>
    <row r="11" spans="1:23">
      <c r="A11" t="s">
        <v>56</v>
      </c>
      <c r="B11" s="31" t="str">
        <f>IFERROR(VLOOKUP(A11,'foglio di appoggio 2'!$M$11:$V$250,9,FALSE),"")</f>
        <v/>
      </c>
      <c r="C11" s="36" t="str">
        <f>IFERROR(VLOOKUP(A11,'foglio di appoggio 2'!$M$11:$V$250,10,FALSE),"")</f>
        <v/>
      </c>
      <c r="D11">
        <v>7</v>
      </c>
      <c r="E11" s="31" t="str">
        <f>IFERROR(VLOOKUP(A11,'foglio di appoggio 2'!$AJ$12:$AS$250,9,FALSE),"")</f>
        <v/>
      </c>
      <c r="F11" s="36" t="str">
        <f>IFERROR(VLOOKUP(A11,'foglio di appoggio 2'!$AJ$12:$AS$250,10,FALSE),"")</f>
        <v/>
      </c>
      <c r="G11">
        <v>4</v>
      </c>
      <c r="I11" t="s">
        <v>136</v>
      </c>
      <c r="J11" s="31" t="str">
        <f>IFERROR(VLOOKUP(I11,'foglio di appoggio 2'!$K$11:$V$250,11,FALSE),"")</f>
        <v/>
      </c>
      <c r="K11" s="36" t="str">
        <f>IFERROR(VLOOKUP(I11,'foglio di appoggio 2'!$K$11:$V$250,12,FALSE),"")</f>
        <v/>
      </c>
      <c r="L11">
        <v>7</v>
      </c>
      <c r="M11" s="31" t="str">
        <f>IFERROR(VLOOKUP(I11,'foglio di appoggio 2'!$AH$12:$AS$250,11,FALSE),"")</f>
        <v/>
      </c>
      <c r="N11" s="36" t="str">
        <f>IFERROR(VLOOKUP(I11,'foglio di appoggio 2'!$AH$12:$AS$250,12,FALSE),"")</f>
        <v/>
      </c>
      <c r="O11">
        <v>7</v>
      </c>
      <c r="Q11" t="s">
        <v>214</v>
      </c>
      <c r="R11" s="31" t="str">
        <f>IFERROR(VLOOKUP(Q11,'foglio di appoggio 2'!$L$11:$V$250,10,FALSE),"")</f>
        <v/>
      </c>
      <c r="S11" s="36" t="str">
        <f>IFERROR(VLOOKUP(Q11,'foglio di appoggio 2'!$L$11:$V$250,11,FALSE),"")</f>
        <v/>
      </c>
      <c r="T11">
        <v>7</v>
      </c>
      <c r="U11" s="31" t="str">
        <f>IFERROR(VLOOKUP(Q11,'foglio di appoggio 2'!$AI$12:$AS$250,10,FALSE),"")</f>
        <v/>
      </c>
      <c r="V11" s="36" t="str">
        <f>IFERROR(VLOOKUP(Q11,'foglio di appoggio 2'!$AI$12:$AS$250,11,FALSE),"")</f>
        <v/>
      </c>
      <c r="W11">
        <v>7</v>
      </c>
    </row>
    <row r="12" spans="1:23">
      <c r="A12" t="s">
        <v>57</v>
      </c>
      <c r="B12" s="31" t="str">
        <f>IFERROR(VLOOKUP(A12,'foglio di appoggio 2'!$M$11:$V$250,9,FALSE),"")</f>
        <v/>
      </c>
      <c r="C12" s="36" t="str">
        <f>IFERROR(VLOOKUP(A12,'foglio di appoggio 2'!$M$11:$V$250,10,FALSE),"")</f>
        <v/>
      </c>
      <c r="D12">
        <v>8</v>
      </c>
      <c r="E12" s="31" t="str">
        <f>IFERROR(VLOOKUP(A12,'foglio di appoggio 2'!$AJ$12:$AS$250,9,FALSE),"")</f>
        <v/>
      </c>
      <c r="F12" s="36" t="str">
        <f>IFERROR(VLOOKUP(A12,'foglio di appoggio 2'!$AJ$12:$AS$250,10,FALSE),"")</f>
        <v/>
      </c>
      <c r="G12">
        <v>4</v>
      </c>
      <c r="I12" t="s">
        <v>137</v>
      </c>
      <c r="J12" s="31" t="str">
        <f>IFERROR(VLOOKUP(I12,'foglio di appoggio 2'!$K$11:$V$250,11,FALSE),"")</f>
        <v/>
      </c>
      <c r="K12" s="36" t="str">
        <f>IFERROR(VLOOKUP(I12,'foglio di appoggio 2'!$K$11:$V$250,12,FALSE),"")</f>
        <v/>
      </c>
      <c r="L12">
        <v>8</v>
      </c>
      <c r="M12" s="31" t="str">
        <f>IFERROR(VLOOKUP(I12,'foglio di appoggio 2'!$AH$12:$AS$250,11,FALSE),"")</f>
        <v/>
      </c>
      <c r="N12" s="36" t="str">
        <f>IFERROR(VLOOKUP(I12,'foglio di appoggio 2'!$AH$12:$AS$250,12,FALSE),"")</f>
        <v/>
      </c>
      <c r="O12">
        <v>8</v>
      </c>
      <c r="Q12" t="s">
        <v>215</v>
      </c>
      <c r="R12" s="31" t="str">
        <f>IFERROR(VLOOKUP(Q12,'foglio di appoggio 2'!$L$11:$V$250,10,FALSE),"")</f>
        <v/>
      </c>
      <c r="S12" s="36" t="str">
        <f>IFERROR(VLOOKUP(Q12,'foglio di appoggio 2'!$L$11:$V$250,11,FALSE),"")</f>
        <v/>
      </c>
      <c r="T12">
        <v>8</v>
      </c>
      <c r="U12" s="31" t="str">
        <f>IFERROR(VLOOKUP(Q12,'foglio di appoggio 2'!$AI$12:$AS$250,10,FALSE),"")</f>
        <v/>
      </c>
      <c r="V12" s="36" t="str">
        <f>IFERROR(VLOOKUP(Q12,'foglio di appoggio 2'!$AI$12:$AS$250,11,FALSE),"")</f>
        <v/>
      </c>
      <c r="W12">
        <v>8</v>
      </c>
    </row>
    <row r="13" spans="1:23">
      <c r="A13" t="s">
        <v>58</v>
      </c>
      <c r="B13" s="31" t="str">
        <f>IFERROR(VLOOKUP(A13,'foglio di appoggio 2'!$M$11:$V$250,9,FALSE),"")</f>
        <v/>
      </c>
      <c r="C13" s="36" t="str">
        <f>IFERROR(VLOOKUP(A13,'foglio di appoggio 2'!$M$11:$V$250,10,FALSE),"")</f>
        <v/>
      </c>
      <c r="D13">
        <v>9</v>
      </c>
      <c r="E13" s="31" t="str">
        <f>IFERROR(VLOOKUP(A13,'foglio di appoggio 2'!$AJ$12:$AS$250,9,FALSE),"")</f>
        <v/>
      </c>
      <c r="F13" s="36" t="str">
        <f>IFERROR(VLOOKUP(A13,'foglio di appoggio 2'!$AJ$12:$AS$250,10,FALSE),"")</f>
        <v/>
      </c>
      <c r="G13">
        <v>9</v>
      </c>
      <c r="I13" t="s">
        <v>138</v>
      </c>
      <c r="J13" s="31" t="str">
        <f>IFERROR(VLOOKUP(I13,'foglio di appoggio 2'!$K$11:$V$250,11,FALSE),"")</f>
        <v/>
      </c>
      <c r="K13" s="36" t="str">
        <f>IFERROR(VLOOKUP(I13,'foglio di appoggio 2'!$K$11:$V$250,12,FALSE),"")</f>
        <v/>
      </c>
      <c r="L13">
        <v>9</v>
      </c>
      <c r="M13" s="31" t="str">
        <f>IFERROR(VLOOKUP(I13,'foglio di appoggio 2'!$AH$12:$AS$250,11,FALSE),"")</f>
        <v/>
      </c>
      <c r="N13" s="36" t="str">
        <f>IFERROR(VLOOKUP(I13,'foglio di appoggio 2'!$AH$12:$AS$250,12,FALSE),"")</f>
        <v/>
      </c>
      <c r="O13">
        <v>9</v>
      </c>
      <c r="Q13" t="s">
        <v>216</v>
      </c>
      <c r="R13" s="31" t="str">
        <f>IFERROR(VLOOKUP(Q13,'foglio di appoggio 2'!$L$11:$V$250,10,FALSE),"")</f>
        <v/>
      </c>
      <c r="S13" s="36" t="str">
        <f>IFERROR(VLOOKUP(Q13,'foglio di appoggio 2'!$L$11:$V$250,11,FALSE),"")</f>
        <v/>
      </c>
      <c r="T13">
        <v>9</v>
      </c>
      <c r="U13" s="31" t="str">
        <f>IFERROR(VLOOKUP(Q13,'foglio di appoggio 2'!$AI$12:$AS$250,10,FALSE),"")</f>
        <v/>
      </c>
      <c r="V13" s="36" t="str">
        <f>IFERROR(VLOOKUP(Q13,'foglio di appoggio 2'!$AI$12:$AS$250,11,FALSE),"")</f>
        <v/>
      </c>
      <c r="W13">
        <v>9</v>
      </c>
    </row>
    <row r="14" spans="1:23">
      <c r="A14" t="s">
        <v>59</v>
      </c>
      <c r="B14" s="31" t="str">
        <f>IFERROR(VLOOKUP(A14,'foglio di appoggio 2'!$M$11:$V$250,9,FALSE),"")</f>
        <v/>
      </c>
      <c r="C14" s="36" t="str">
        <f>IFERROR(VLOOKUP(A14,'foglio di appoggio 2'!$M$11:$V$250,10,FALSE),"")</f>
        <v/>
      </c>
      <c r="D14">
        <v>10</v>
      </c>
      <c r="E14" s="31" t="str">
        <f>IFERROR(VLOOKUP(A14,'foglio di appoggio 2'!$AJ$12:$AS$250,9,FALSE),"")</f>
        <v/>
      </c>
      <c r="F14" s="36" t="str">
        <f>IFERROR(VLOOKUP(A14,'foglio di appoggio 2'!$AJ$12:$AS$250,10,FALSE),"")</f>
        <v/>
      </c>
      <c r="G14">
        <v>10</v>
      </c>
      <c r="I14" t="s">
        <v>139</v>
      </c>
      <c r="J14" s="31" t="str">
        <f>IFERROR(VLOOKUP(I14,'foglio di appoggio 2'!$K$11:$V$250,11,FALSE),"")</f>
        <v/>
      </c>
      <c r="K14" s="36" t="str">
        <f>IFERROR(VLOOKUP(I14,'foglio di appoggio 2'!$K$11:$V$250,12,FALSE),"")</f>
        <v/>
      </c>
      <c r="L14">
        <v>10</v>
      </c>
      <c r="M14" s="31" t="str">
        <f>IFERROR(VLOOKUP(I14,'foglio di appoggio 2'!$AH$12:$AS$250,11,FALSE),"")</f>
        <v/>
      </c>
      <c r="N14" s="36" t="str">
        <f>IFERROR(VLOOKUP(I14,'foglio di appoggio 2'!$AH$12:$AS$250,12,FALSE),"")</f>
        <v/>
      </c>
      <c r="O14">
        <v>10</v>
      </c>
      <c r="Q14" t="s">
        <v>217</v>
      </c>
      <c r="R14" s="31" t="str">
        <f>IFERROR(VLOOKUP(Q14,'foglio di appoggio 2'!$L$11:$V$250,10,FALSE),"")</f>
        <v/>
      </c>
      <c r="S14" s="36" t="str">
        <f>IFERROR(VLOOKUP(Q14,'foglio di appoggio 2'!$L$11:$V$250,11,FALSE),"")</f>
        <v/>
      </c>
      <c r="T14">
        <v>10</v>
      </c>
      <c r="U14" s="31" t="str">
        <f>IFERROR(VLOOKUP(Q14,'foglio di appoggio 2'!$AI$12:$AS$250,10,FALSE),"")</f>
        <v/>
      </c>
      <c r="V14" s="36" t="str">
        <f>IFERROR(VLOOKUP(Q14,'foglio di appoggio 2'!$AI$12:$AS$250,11,FALSE),"")</f>
        <v/>
      </c>
      <c r="W14">
        <v>10</v>
      </c>
    </row>
    <row r="15" spans="1:23">
      <c r="A15" t="s">
        <v>60</v>
      </c>
      <c r="B15" s="31" t="str">
        <f>IFERROR(VLOOKUP(A15,'foglio di appoggio 2'!$M$11:$V$250,9,FALSE),"")</f>
        <v/>
      </c>
      <c r="C15" s="36" t="str">
        <f>IFERROR(VLOOKUP(A15,'foglio di appoggio 2'!$M$11:$V$250,10,FALSE),"")</f>
        <v/>
      </c>
      <c r="D15">
        <v>11</v>
      </c>
      <c r="E15" s="31" t="str">
        <f>IFERROR(VLOOKUP(A15,'foglio di appoggio 2'!$AJ$12:$AS$250,9,FALSE),"")</f>
        <v/>
      </c>
      <c r="F15" s="36" t="str">
        <f>IFERROR(VLOOKUP(A15,'foglio di appoggio 2'!$AJ$12:$AS$250,10,FALSE),"")</f>
        <v/>
      </c>
      <c r="G15">
        <v>11</v>
      </c>
      <c r="I15" t="s">
        <v>140</v>
      </c>
      <c r="J15" s="31" t="str">
        <f>IFERROR(VLOOKUP(I15,'foglio di appoggio 2'!$K$11:$V$250,11,FALSE),"")</f>
        <v/>
      </c>
      <c r="K15" s="36" t="str">
        <f>IFERROR(VLOOKUP(I15,'foglio di appoggio 2'!$K$11:$V$250,12,FALSE),"")</f>
        <v/>
      </c>
      <c r="L15">
        <v>11</v>
      </c>
      <c r="M15" s="31" t="str">
        <f>IFERROR(VLOOKUP(I15,'foglio di appoggio 2'!$AH$12:$AS$250,11,FALSE),"")</f>
        <v/>
      </c>
      <c r="N15" s="36" t="str">
        <f>IFERROR(VLOOKUP(I15,'foglio di appoggio 2'!$AH$12:$AS$250,12,FALSE),"")</f>
        <v/>
      </c>
      <c r="O15">
        <v>11</v>
      </c>
      <c r="Q15" t="s">
        <v>218</v>
      </c>
      <c r="R15" s="31" t="str">
        <f>IFERROR(VLOOKUP(Q15,'foglio di appoggio 2'!$L$11:$V$250,10,FALSE),"")</f>
        <v/>
      </c>
      <c r="S15" s="36" t="str">
        <f>IFERROR(VLOOKUP(Q15,'foglio di appoggio 2'!$L$11:$V$250,11,FALSE),"")</f>
        <v/>
      </c>
      <c r="T15">
        <v>11</v>
      </c>
      <c r="U15" s="31" t="str">
        <f>IFERROR(VLOOKUP(Q15,'foglio di appoggio 2'!$AI$12:$AS$250,10,FALSE),"")</f>
        <v/>
      </c>
      <c r="V15" s="36" t="str">
        <f>IFERROR(VLOOKUP(Q15,'foglio di appoggio 2'!$AI$12:$AS$250,11,FALSE),"")</f>
        <v/>
      </c>
      <c r="W15">
        <v>11</v>
      </c>
    </row>
    <row r="16" spans="1:23">
      <c r="A16" t="s">
        <v>61</v>
      </c>
      <c r="B16" s="31" t="str">
        <f>IFERROR(VLOOKUP(A16,'foglio di appoggio 2'!$M$11:$V$250,9,FALSE),"")</f>
        <v/>
      </c>
      <c r="C16" s="36" t="str">
        <f>IFERROR(VLOOKUP(A16,'foglio di appoggio 2'!$M$11:$V$250,10,FALSE),"")</f>
        <v/>
      </c>
      <c r="D16">
        <v>12</v>
      </c>
      <c r="E16" s="31" t="str">
        <f>IFERROR(VLOOKUP(A16,'foglio di appoggio 2'!$AJ$12:$AS$250,9,FALSE),"")</f>
        <v/>
      </c>
      <c r="F16" s="36" t="str">
        <f>IFERROR(VLOOKUP(A16,'foglio di appoggio 2'!$AJ$12:$AS$250,10,FALSE),"")</f>
        <v/>
      </c>
      <c r="G16">
        <v>12</v>
      </c>
      <c r="I16" t="s">
        <v>141</v>
      </c>
      <c r="J16" s="31" t="str">
        <f>IFERROR(VLOOKUP(I16,'foglio di appoggio 2'!$K$11:$V$250,11,FALSE),"")</f>
        <v/>
      </c>
      <c r="K16" s="36" t="str">
        <f>IFERROR(VLOOKUP(I16,'foglio di appoggio 2'!$K$11:$V$250,12,FALSE),"")</f>
        <v/>
      </c>
      <c r="L16">
        <v>12</v>
      </c>
      <c r="M16" s="31" t="str">
        <f>IFERROR(VLOOKUP(I16,'foglio di appoggio 2'!$AH$12:$AS$250,11,FALSE),"")</f>
        <v/>
      </c>
      <c r="N16" s="36" t="str">
        <f>IFERROR(VLOOKUP(I16,'foglio di appoggio 2'!$AH$12:$AS$250,12,FALSE),"")</f>
        <v/>
      </c>
      <c r="O16">
        <v>12</v>
      </c>
      <c r="Q16" t="s">
        <v>219</v>
      </c>
      <c r="R16" s="31" t="str">
        <f>IFERROR(VLOOKUP(Q16,'foglio di appoggio 2'!$L$11:$V$250,10,FALSE),"")</f>
        <v/>
      </c>
      <c r="S16" s="36" t="str">
        <f>IFERROR(VLOOKUP(Q16,'foglio di appoggio 2'!$L$11:$V$250,11,FALSE),"")</f>
        <v/>
      </c>
      <c r="T16">
        <v>12</v>
      </c>
      <c r="U16" s="31" t="str">
        <f>IFERROR(VLOOKUP(Q16,'foglio di appoggio 2'!$AI$12:$AS$250,10,FALSE),"")</f>
        <v/>
      </c>
      <c r="V16" s="36" t="str">
        <f>IFERROR(VLOOKUP(Q16,'foglio di appoggio 2'!$AI$12:$AS$250,11,FALSE),"")</f>
        <v/>
      </c>
      <c r="W16">
        <v>12</v>
      </c>
    </row>
    <row r="17" spans="1:23">
      <c r="A17" t="s">
        <v>62</v>
      </c>
      <c r="B17" s="31" t="str">
        <f>IFERROR(VLOOKUP(A17,'foglio di appoggio 2'!$M$11:$V$250,9,FALSE),"")</f>
        <v/>
      </c>
      <c r="C17" s="36" t="str">
        <f>IFERROR(VLOOKUP(A17,'foglio di appoggio 2'!$M$11:$V$250,10,FALSE),"")</f>
        <v/>
      </c>
      <c r="D17">
        <v>13</v>
      </c>
      <c r="E17" s="31" t="str">
        <f>IFERROR(VLOOKUP(A17,'foglio di appoggio 2'!$AJ$12:$AS$250,9,FALSE),"")</f>
        <v/>
      </c>
      <c r="F17" s="36" t="str">
        <f>IFERROR(VLOOKUP(A17,'foglio di appoggio 2'!$AJ$12:$AS$250,10,FALSE),"")</f>
        <v/>
      </c>
      <c r="G17">
        <v>13</v>
      </c>
      <c r="I17" t="s">
        <v>142</v>
      </c>
      <c r="J17" s="31" t="str">
        <f>IFERROR(VLOOKUP(I17,'foglio di appoggio 2'!$K$11:$V$250,11,FALSE),"")</f>
        <v/>
      </c>
      <c r="K17" s="36" t="str">
        <f>IFERROR(VLOOKUP(I17,'foglio di appoggio 2'!$K$11:$V$250,12,FALSE),"")</f>
        <v/>
      </c>
      <c r="L17">
        <v>13</v>
      </c>
      <c r="M17" s="31" t="str">
        <f>IFERROR(VLOOKUP(I17,'foglio di appoggio 2'!$AH$12:$AS$250,11,FALSE),"")</f>
        <v/>
      </c>
      <c r="N17" s="36" t="str">
        <f>IFERROR(VLOOKUP(I17,'foglio di appoggio 2'!$AH$12:$AS$250,12,FALSE),"")</f>
        <v/>
      </c>
      <c r="O17">
        <v>13</v>
      </c>
      <c r="Q17" t="s">
        <v>220</v>
      </c>
      <c r="R17" s="31" t="str">
        <f>IFERROR(VLOOKUP(Q17,'foglio di appoggio 2'!$L$11:$V$250,10,FALSE),"")</f>
        <v/>
      </c>
      <c r="S17" s="36" t="str">
        <f>IFERROR(VLOOKUP(Q17,'foglio di appoggio 2'!$L$11:$V$250,11,FALSE),"")</f>
        <v/>
      </c>
      <c r="T17">
        <v>13</v>
      </c>
      <c r="U17" s="31" t="str">
        <f>IFERROR(VLOOKUP(Q17,'foglio di appoggio 2'!$AI$12:$AS$250,10,FALSE),"")</f>
        <v/>
      </c>
      <c r="V17" s="36" t="str">
        <f>IFERROR(VLOOKUP(Q17,'foglio di appoggio 2'!$AI$12:$AS$250,11,FALSE),"")</f>
        <v/>
      </c>
      <c r="W17">
        <v>13</v>
      </c>
    </row>
    <row r="18" spans="1:23">
      <c r="A18" t="s">
        <v>63</v>
      </c>
      <c r="B18" s="31" t="str">
        <f>IFERROR(VLOOKUP(A18,'foglio di appoggio 2'!$M$11:$V$250,9,FALSE),"")</f>
        <v/>
      </c>
      <c r="C18" s="36" t="str">
        <f>IFERROR(VLOOKUP(A18,'foglio di appoggio 2'!$M$11:$V$250,10,FALSE),"")</f>
        <v/>
      </c>
      <c r="D18">
        <v>14</v>
      </c>
      <c r="E18" s="31" t="str">
        <f>IFERROR(VLOOKUP(A18,'foglio di appoggio 2'!$AJ$12:$AS$250,9,FALSE),"")</f>
        <v/>
      </c>
      <c r="F18" s="36" t="str">
        <f>IFERROR(VLOOKUP(A18,'foglio di appoggio 2'!$AJ$12:$AS$250,10,FALSE),"")</f>
        <v/>
      </c>
      <c r="G18">
        <v>14</v>
      </c>
      <c r="I18" t="s">
        <v>143</v>
      </c>
      <c r="J18" s="31" t="str">
        <f>IFERROR(VLOOKUP(I18,'foglio di appoggio 2'!$K$11:$V$250,11,FALSE),"")</f>
        <v/>
      </c>
      <c r="K18" s="36" t="str">
        <f>IFERROR(VLOOKUP(I18,'foglio di appoggio 2'!$K$11:$V$250,12,FALSE),"")</f>
        <v/>
      </c>
      <c r="L18">
        <v>14</v>
      </c>
      <c r="M18" s="31" t="str">
        <f>IFERROR(VLOOKUP(I18,'foglio di appoggio 2'!$AH$12:$AS$250,11,FALSE),"")</f>
        <v/>
      </c>
      <c r="N18" s="36" t="str">
        <f>IFERROR(VLOOKUP(I18,'foglio di appoggio 2'!$AH$12:$AS$250,12,FALSE),"")</f>
        <v/>
      </c>
      <c r="O18">
        <v>14</v>
      </c>
      <c r="Q18" t="s">
        <v>221</v>
      </c>
      <c r="R18" s="31" t="str">
        <f>IFERROR(VLOOKUP(Q18,'foglio di appoggio 2'!$L$11:$V$250,10,FALSE),"")</f>
        <v/>
      </c>
      <c r="S18" s="36" t="str">
        <f>IFERROR(VLOOKUP(Q18,'foglio di appoggio 2'!$L$11:$V$250,11,FALSE),"")</f>
        <v/>
      </c>
      <c r="T18">
        <v>14</v>
      </c>
      <c r="U18" s="31" t="str">
        <f>IFERROR(VLOOKUP(Q18,'foglio di appoggio 2'!$AI$12:$AS$250,10,FALSE),"")</f>
        <v/>
      </c>
      <c r="V18" s="36" t="str">
        <f>IFERROR(VLOOKUP(Q18,'foglio di appoggio 2'!$AI$12:$AS$250,11,FALSE),"")</f>
        <v/>
      </c>
      <c r="W18">
        <v>14</v>
      </c>
    </row>
    <row r="19" spans="1:23">
      <c r="A19" t="s">
        <v>64</v>
      </c>
      <c r="B19" s="31" t="str">
        <f>IFERROR(VLOOKUP(A19,'foglio di appoggio 2'!$M$11:$V$250,9,FALSE),"")</f>
        <v/>
      </c>
      <c r="C19" s="36" t="str">
        <f>IFERROR(VLOOKUP(A19,'foglio di appoggio 2'!$M$11:$V$250,10,FALSE),"")</f>
        <v/>
      </c>
      <c r="D19">
        <v>15</v>
      </c>
      <c r="E19" s="31" t="str">
        <f>IFERROR(VLOOKUP(A19,'foglio di appoggio 2'!$AJ$12:$AS$250,9,FALSE),"")</f>
        <v/>
      </c>
      <c r="F19" s="36" t="str">
        <f>IFERROR(VLOOKUP(A19,'foglio di appoggio 2'!$AJ$12:$AS$250,10,FALSE),"")</f>
        <v/>
      </c>
      <c r="G19">
        <v>15</v>
      </c>
      <c r="I19" t="s">
        <v>144</v>
      </c>
      <c r="J19" s="31" t="str">
        <f>IFERROR(VLOOKUP(I19,'foglio di appoggio 2'!$K$11:$V$250,11,FALSE),"")</f>
        <v/>
      </c>
      <c r="K19" s="36" t="str">
        <f>IFERROR(VLOOKUP(I19,'foglio di appoggio 2'!$K$11:$V$250,12,FALSE),"")</f>
        <v/>
      </c>
      <c r="L19">
        <v>15</v>
      </c>
      <c r="M19" s="31" t="str">
        <f>IFERROR(VLOOKUP(I19,'foglio di appoggio 2'!$AH$12:$AS$250,11,FALSE),"")</f>
        <v/>
      </c>
      <c r="N19" s="36" t="str">
        <f>IFERROR(VLOOKUP(I19,'foglio di appoggio 2'!$AH$12:$AS$250,12,FALSE),"")</f>
        <v/>
      </c>
      <c r="O19">
        <v>15</v>
      </c>
      <c r="Q19" t="s">
        <v>222</v>
      </c>
      <c r="R19" s="31" t="str">
        <f>IFERROR(VLOOKUP(Q19,'foglio di appoggio 2'!$L$11:$V$250,10,FALSE),"")</f>
        <v/>
      </c>
      <c r="S19" s="36" t="str">
        <f>IFERROR(VLOOKUP(Q19,'foglio di appoggio 2'!$L$11:$V$250,11,FALSE),"")</f>
        <v/>
      </c>
      <c r="T19">
        <v>15</v>
      </c>
      <c r="U19" s="31" t="str">
        <f>IFERROR(VLOOKUP(Q19,'foglio di appoggio 2'!$AI$12:$AS$250,10,FALSE),"")</f>
        <v/>
      </c>
      <c r="V19" s="36" t="str">
        <f>IFERROR(VLOOKUP(Q19,'foglio di appoggio 2'!$AI$12:$AS$250,11,FALSE),"")</f>
        <v/>
      </c>
      <c r="W19">
        <v>15</v>
      </c>
    </row>
    <row r="20" spans="1:23">
      <c r="A20" t="s">
        <v>65</v>
      </c>
      <c r="B20" s="31" t="str">
        <f>IFERROR(VLOOKUP(A20,'foglio di appoggio 2'!$M$11:$V$250,9,FALSE),"")</f>
        <v/>
      </c>
      <c r="C20" s="36" t="str">
        <f>IFERROR(VLOOKUP(A20,'foglio di appoggio 2'!$M$11:$V$250,10,FALSE),"")</f>
        <v/>
      </c>
      <c r="D20">
        <v>16</v>
      </c>
      <c r="E20" s="31" t="str">
        <f>IFERROR(VLOOKUP(A20,'foglio di appoggio 2'!$AJ$12:$AS$250,9,FALSE),"")</f>
        <v/>
      </c>
      <c r="F20" s="36" t="str">
        <f>IFERROR(VLOOKUP(A20,'foglio di appoggio 2'!$AJ$12:$AS$250,10,FALSE),"")</f>
        <v/>
      </c>
      <c r="G20">
        <v>16</v>
      </c>
      <c r="I20" t="s">
        <v>145</v>
      </c>
      <c r="J20" s="31" t="str">
        <f>IFERROR(VLOOKUP(I20,'foglio di appoggio 2'!$K$11:$V$250,11,FALSE),"")</f>
        <v/>
      </c>
      <c r="K20" s="36" t="str">
        <f>IFERROR(VLOOKUP(I20,'foglio di appoggio 2'!$K$11:$V$250,12,FALSE),"")</f>
        <v/>
      </c>
      <c r="L20">
        <v>16</v>
      </c>
      <c r="M20" s="31" t="str">
        <f>IFERROR(VLOOKUP(I20,'foglio di appoggio 2'!$AH$12:$AS$250,11,FALSE),"")</f>
        <v/>
      </c>
      <c r="N20" s="36" t="str">
        <f>IFERROR(VLOOKUP(I20,'foglio di appoggio 2'!$AH$12:$AS$250,12,FALSE),"")</f>
        <v/>
      </c>
      <c r="O20">
        <v>16</v>
      </c>
      <c r="Q20" t="s">
        <v>223</v>
      </c>
      <c r="R20" s="31" t="str">
        <f>IFERROR(VLOOKUP(Q20,'foglio di appoggio 2'!$L$11:$V$250,10,FALSE),"")</f>
        <v/>
      </c>
      <c r="S20" s="36" t="str">
        <f>IFERROR(VLOOKUP(Q20,'foglio di appoggio 2'!$L$11:$V$250,11,FALSE),"")</f>
        <v/>
      </c>
      <c r="T20">
        <v>16</v>
      </c>
      <c r="U20" s="31" t="str">
        <f>IFERROR(VLOOKUP(Q20,'foglio di appoggio 2'!$AI$12:$AS$250,10,FALSE),"")</f>
        <v/>
      </c>
      <c r="V20" s="36" t="str">
        <f>IFERROR(VLOOKUP(Q20,'foglio di appoggio 2'!$AI$12:$AS$250,11,FALSE),"")</f>
        <v/>
      </c>
      <c r="W20">
        <v>16</v>
      </c>
    </row>
    <row r="21" spans="1:23">
      <c r="A21" t="s">
        <v>66</v>
      </c>
      <c r="B21" s="31" t="str">
        <f>IFERROR(VLOOKUP(A21,'foglio di appoggio 2'!$M$11:$V$250,9,FALSE),"")</f>
        <v/>
      </c>
      <c r="C21" s="36" t="str">
        <f>IFERROR(VLOOKUP(A21,'foglio di appoggio 2'!$M$11:$V$250,10,FALSE),"")</f>
        <v/>
      </c>
      <c r="D21">
        <v>17</v>
      </c>
      <c r="E21" s="31" t="str">
        <f>IFERROR(VLOOKUP(A21,'foglio di appoggio 2'!$AJ$12:$AS$250,9,FALSE),"")</f>
        <v/>
      </c>
      <c r="F21" s="36" t="str">
        <f>IFERROR(VLOOKUP(A21,'foglio di appoggio 2'!$AJ$12:$AS$250,10,FALSE),"")</f>
        <v/>
      </c>
      <c r="G21">
        <v>17</v>
      </c>
      <c r="I21" t="s">
        <v>146</v>
      </c>
      <c r="J21" s="31" t="str">
        <f>IFERROR(VLOOKUP(I21,'foglio di appoggio 2'!$K$11:$V$250,11,FALSE),"")</f>
        <v/>
      </c>
      <c r="K21" s="36" t="str">
        <f>IFERROR(VLOOKUP(I21,'foglio di appoggio 2'!$K$11:$V$250,12,FALSE),"")</f>
        <v/>
      </c>
      <c r="L21">
        <v>17</v>
      </c>
      <c r="M21" s="31" t="str">
        <f>IFERROR(VLOOKUP(I21,'foglio di appoggio 2'!$AH$12:$AS$250,11,FALSE),"")</f>
        <v/>
      </c>
      <c r="N21" s="36" t="str">
        <f>IFERROR(VLOOKUP(I21,'foglio di appoggio 2'!$AH$12:$AS$250,12,FALSE),"")</f>
        <v/>
      </c>
      <c r="O21">
        <v>17</v>
      </c>
      <c r="Q21" t="s">
        <v>224</v>
      </c>
      <c r="R21" s="31" t="str">
        <f>IFERROR(VLOOKUP(Q21,'foglio di appoggio 2'!$L$11:$V$250,10,FALSE),"")</f>
        <v/>
      </c>
      <c r="S21" s="36" t="str">
        <f>IFERROR(VLOOKUP(Q21,'foglio di appoggio 2'!$L$11:$V$250,11,FALSE),"")</f>
        <v/>
      </c>
      <c r="T21">
        <v>17</v>
      </c>
      <c r="U21" s="31" t="str">
        <f>IFERROR(VLOOKUP(Q21,'foglio di appoggio 2'!$AI$12:$AS$250,10,FALSE),"")</f>
        <v/>
      </c>
      <c r="V21" s="36" t="str">
        <f>IFERROR(VLOOKUP(Q21,'foglio di appoggio 2'!$AI$12:$AS$250,11,FALSE),"")</f>
        <v/>
      </c>
      <c r="W21">
        <v>17</v>
      </c>
    </row>
    <row r="22" spans="1:23">
      <c r="A22" t="s">
        <v>67</v>
      </c>
      <c r="B22" s="31" t="str">
        <f>IFERROR(VLOOKUP(A22,'foglio di appoggio 2'!$M$11:$V$250,9,FALSE),"")</f>
        <v/>
      </c>
      <c r="C22" s="36" t="str">
        <f>IFERROR(VLOOKUP(A22,'foglio di appoggio 2'!$M$11:$V$250,10,FALSE),"")</f>
        <v/>
      </c>
      <c r="D22">
        <v>18</v>
      </c>
      <c r="E22" s="31" t="str">
        <f>IFERROR(VLOOKUP(A22,'foglio di appoggio 2'!$AJ$12:$AS$250,9,FALSE),"")</f>
        <v/>
      </c>
      <c r="F22" s="36" t="str">
        <f>IFERROR(VLOOKUP(A22,'foglio di appoggio 2'!$AJ$12:$AS$250,10,FALSE),"")</f>
        <v/>
      </c>
      <c r="G22">
        <v>18</v>
      </c>
      <c r="I22" t="s">
        <v>147</v>
      </c>
      <c r="J22" s="31" t="str">
        <f>IFERROR(VLOOKUP(I22,'foglio di appoggio 2'!$K$11:$V$250,11,FALSE),"")</f>
        <v/>
      </c>
      <c r="K22" s="36" t="str">
        <f>IFERROR(VLOOKUP(I22,'foglio di appoggio 2'!$K$11:$V$250,12,FALSE),"")</f>
        <v/>
      </c>
      <c r="L22">
        <v>18</v>
      </c>
      <c r="M22" s="31" t="str">
        <f>IFERROR(VLOOKUP(I22,'foglio di appoggio 2'!$AH$12:$AS$250,11,FALSE),"")</f>
        <v/>
      </c>
      <c r="N22" s="36" t="str">
        <f>IFERROR(VLOOKUP(I22,'foglio di appoggio 2'!$AH$12:$AS$250,12,FALSE),"")</f>
        <v/>
      </c>
      <c r="O22">
        <v>18</v>
      </c>
      <c r="Q22" t="s">
        <v>225</v>
      </c>
      <c r="R22" s="31" t="str">
        <f>IFERROR(VLOOKUP(Q22,'foglio di appoggio 2'!$L$11:$V$250,10,FALSE),"")</f>
        <v/>
      </c>
      <c r="S22" s="36" t="str">
        <f>IFERROR(VLOOKUP(Q22,'foglio di appoggio 2'!$L$11:$V$250,11,FALSE),"")</f>
        <v/>
      </c>
      <c r="T22">
        <v>18</v>
      </c>
      <c r="U22" s="31" t="str">
        <f>IFERROR(VLOOKUP(Q22,'foglio di appoggio 2'!$AI$12:$AS$250,10,FALSE),"")</f>
        <v/>
      </c>
      <c r="V22" s="36" t="str">
        <f>IFERROR(VLOOKUP(Q22,'foglio di appoggio 2'!$AI$12:$AS$250,11,FALSE),"")</f>
        <v/>
      </c>
      <c r="W22">
        <v>18</v>
      </c>
    </row>
    <row r="23" spans="1:23">
      <c r="A23" t="s">
        <v>68</v>
      </c>
      <c r="B23" s="31" t="str">
        <f>IFERROR(VLOOKUP(A23,'foglio di appoggio 2'!$M$11:$V$250,9,FALSE),"")</f>
        <v/>
      </c>
      <c r="C23" s="36" t="str">
        <f>IFERROR(VLOOKUP(A23,'foglio di appoggio 2'!$M$11:$V$250,10,FALSE),"")</f>
        <v/>
      </c>
      <c r="D23">
        <v>19</v>
      </c>
      <c r="E23" s="31" t="str">
        <f>IFERROR(VLOOKUP(A23,'foglio di appoggio 2'!$AJ$12:$AS$250,9,FALSE),"")</f>
        <v/>
      </c>
      <c r="F23" s="36" t="str">
        <f>IFERROR(VLOOKUP(A23,'foglio di appoggio 2'!$AJ$12:$AS$250,10,FALSE),"")</f>
        <v/>
      </c>
      <c r="G23">
        <v>19</v>
      </c>
      <c r="I23" t="s">
        <v>148</v>
      </c>
      <c r="J23" s="31" t="str">
        <f>IFERROR(VLOOKUP(I23,'foglio di appoggio 2'!$K$11:$V$250,11,FALSE),"")</f>
        <v/>
      </c>
      <c r="K23" s="36" t="str">
        <f>IFERROR(VLOOKUP(I23,'foglio di appoggio 2'!$K$11:$V$250,12,FALSE),"")</f>
        <v/>
      </c>
      <c r="L23">
        <v>19</v>
      </c>
      <c r="M23" s="31" t="str">
        <f>IFERROR(VLOOKUP(I23,'foglio di appoggio 2'!$AH$12:$AS$250,11,FALSE),"")</f>
        <v/>
      </c>
      <c r="N23" s="36" t="str">
        <f>IFERROR(VLOOKUP(I23,'foglio di appoggio 2'!$AH$12:$AS$250,12,FALSE),"")</f>
        <v/>
      </c>
      <c r="O23">
        <v>19</v>
      </c>
      <c r="Q23" t="s">
        <v>226</v>
      </c>
      <c r="R23" s="31" t="str">
        <f>IFERROR(VLOOKUP(Q23,'foglio di appoggio 2'!$L$11:$V$250,10,FALSE),"")</f>
        <v/>
      </c>
      <c r="S23" s="36" t="str">
        <f>IFERROR(VLOOKUP(Q23,'foglio di appoggio 2'!$L$11:$V$250,11,FALSE),"")</f>
        <v/>
      </c>
      <c r="T23">
        <v>19</v>
      </c>
      <c r="U23" s="31" t="str">
        <f>IFERROR(VLOOKUP(Q23,'foglio di appoggio 2'!$AI$12:$AS$250,10,FALSE),"")</f>
        <v/>
      </c>
      <c r="V23" s="36" t="str">
        <f>IFERROR(VLOOKUP(Q23,'foglio di appoggio 2'!$AI$12:$AS$250,11,FALSE),"")</f>
        <v/>
      </c>
      <c r="W23">
        <v>19</v>
      </c>
    </row>
    <row r="24" spans="1:23">
      <c r="A24" t="s">
        <v>69</v>
      </c>
      <c r="B24" s="31" t="str">
        <f>IFERROR(VLOOKUP(A24,'foglio di appoggio 2'!$M$11:$V$250,9,FALSE),"")</f>
        <v/>
      </c>
      <c r="C24" s="36" t="str">
        <f>IFERROR(VLOOKUP(A24,'foglio di appoggio 2'!$M$11:$V$250,10,FALSE),"")</f>
        <v/>
      </c>
      <c r="D24">
        <v>20</v>
      </c>
      <c r="E24" s="31" t="str">
        <f>IFERROR(VLOOKUP(A24,'foglio di appoggio 2'!$AJ$12:$AS$250,9,FALSE),"")</f>
        <v/>
      </c>
      <c r="F24" s="36" t="str">
        <f>IFERROR(VLOOKUP(A24,'foglio di appoggio 2'!$AJ$12:$AS$250,10,FALSE),"")</f>
        <v/>
      </c>
      <c r="G24">
        <v>20</v>
      </c>
      <c r="I24" t="s">
        <v>149</v>
      </c>
      <c r="J24" s="31" t="str">
        <f>IFERROR(VLOOKUP(I24,'foglio di appoggio 2'!$K$11:$V$250,11,FALSE),"")</f>
        <v/>
      </c>
      <c r="K24" s="36" t="str">
        <f>IFERROR(VLOOKUP(I24,'foglio di appoggio 2'!$K$11:$V$250,12,FALSE),"")</f>
        <v/>
      </c>
      <c r="L24">
        <v>20</v>
      </c>
      <c r="M24" s="31" t="str">
        <f>IFERROR(VLOOKUP(I24,'foglio di appoggio 2'!$AH$12:$AS$250,11,FALSE),"")</f>
        <v/>
      </c>
      <c r="N24" s="36" t="str">
        <f>IFERROR(VLOOKUP(I24,'foglio di appoggio 2'!$AH$12:$AS$250,12,FALSE),"")</f>
        <v/>
      </c>
      <c r="O24">
        <v>20</v>
      </c>
      <c r="Q24" t="s">
        <v>227</v>
      </c>
      <c r="R24" s="31" t="str">
        <f>IFERROR(VLOOKUP(Q24,'foglio di appoggio 2'!$L$11:$V$250,10,FALSE),"")</f>
        <v/>
      </c>
      <c r="S24" s="36" t="str">
        <f>IFERROR(VLOOKUP(Q24,'foglio di appoggio 2'!$L$11:$V$250,11,FALSE),"")</f>
        <v/>
      </c>
      <c r="T24">
        <v>20</v>
      </c>
      <c r="U24" s="31" t="str">
        <f>IFERROR(VLOOKUP(Q24,'foglio di appoggio 2'!$AI$12:$AS$250,10,FALSE),"")</f>
        <v/>
      </c>
      <c r="V24" s="36" t="str">
        <f>IFERROR(VLOOKUP(Q24,'foglio di appoggio 2'!$AI$12:$AS$250,11,FALSE),"")</f>
        <v/>
      </c>
      <c r="W24">
        <v>20</v>
      </c>
    </row>
    <row r="25" spans="1:23">
      <c r="A25" t="s">
        <v>70</v>
      </c>
      <c r="B25" s="31" t="str">
        <f>IFERROR(VLOOKUP(A25,'foglio di appoggio 2'!$M$11:$V$250,9,FALSE),"")</f>
        <v/>
      </c>
      <c r="C25" s="36" t="str">
        <f>IFERROR(VLOOKUP(A25,'foglio di appoggio 2'!$M$11:$V$250,10,FALSE),"")</f>
        <v/>
      </c>
      <c r="D25">
        <v>21</v>
      </c>
      <c r="E25" s="31" t="str">
        <f>IFERROR(VLOOKUP(A25,'foglio di appoggio 2'!$AJ$12:$AS$250,9,FALSE),"")</f>
        <v/>
      </c>
      <c r="F25" s="36" t="str">
        <f>IFERROR(VLOOKUP(A25,'foglio di appoggio 2'!$AJ$12:$AS$250,10,FALSE),"")</f>
        <v/>
      </c>
      <c r="G25">
        <v>21</v>
      </c>
      <c r="I25" t="s">
        <v>150</v>
      </c>
      <c r="J25" s="31" t="str">
        <f>IFERROR(VLOOKUP(I25,'foglio di appoggio 2'!$K$11:$V$250,11,FALSE),"")</f>
        <v/>
      </c>
      <c r="K25" s="36" t="str">
        <f>IFERROR(VLOOKUP(I25,'foglio di appoggio 2'!$K$11:$V$250,12,FALSE),"")</f>
        <v/>
      </c>
      <c r="L25">
        <v>21</v>
      </c>
      <c r="M25" s="31" t="str">
        <f>IFERROR(VLOOKUP(I25,'foglio di appoggio 2'!$AH$12:$AS$250,11,FALSE),"")</f>
        <v/>
      </c>
      <c r="N25" s="36" t="str">
        <f>IFERROR(VLOOKUP(I25,'foglio di appoggio 2'!$AH$12:$AS$250,12,FALSE),"")</f>
        <v/>
      </c>
      <c r="O25">
        <v>21</v>
      </c>
      <c r="Q25" t="s">
        <v>228</v>
      </c>
      <c r="R25" s="31" t="str">
        <f>IFERROR(VLOOKUP(Q25,'foglio di appoggio 2'!$L$11:$V$250,10,FALSE),"")</f>
        <v/>
      </c>
      <c r="S25" s="36" t="str">
        <f>IFERROR(VLOOKUP(Q25,'foglio di appoggio 2'!$L$11:$V$250,11,FALSE),"")</f>
        <v/>
      </c>
      <c r="T25">
        <v>21</v>
      </c>
      <c r="U25" s="31" t="str">
        <f>IFERROR(VLOOKUP(Q25,'foglio di appoggio 2'!$AI$12:$AS$250,10,FALSE),"")</f>
        <v/>
      </c>
      <c r="V25" s="36" t="str">
        <f>IFERROR(VLOOKUP(Q25,'foglio di appoggio 2'!$AI$12:$AS$250,11,FALSE),"")</f>
        <v/>
      </c>
      <c r="W25">
        <v>21</v>
      </c>
    </row>
    <row r="26" spans="1:23">
      <c r="A26" t="s">
        <v>71</v>
      </c>
      <c r="B26" s="31" t="str">
        <f>IFERROR(VLOOKUP(A26,'foglio di appoggio 2'!$M$11:$V$250,9,FALSE),"")</f>
        <v/>
      </c>
      <c r="C26" s="36" t="str">
        <f>IFERROR(VLOOKUP(A26,'foglio di appoggio 2'!$M$11:$V$250,10,FALSE),"")</f>
        <v/>
      </c>
      <c r="D26">
        <v>22</v>
      </c>
      <c r="E26" s="31" t="str">
        <f>IFERROR(VLOOKUP(A26,'foglio di appoggio 2'!$AJ$12:$AS$250,9,FALSE),"")</f>
        <v/>
      </c>
      <c r="F26" s="36" t="str">
        <f>IFERROR(VLOOKUP(A26,'foglio di appoggio 2'!$AJ$12:$AS$250,10,FALSE),"")</f>
        <v/>
      </c>
      <c r="G26">
        <v>22</v>
      </c>
      <c r="I26" t="s">
        <v>151</v>
      </c>
      <c r="J26" s="31" t="str">
        <f>IFERROR(VLOOKUP(I26,'foglio di appoggio 2'!$K$11:$V$250,11,FALSE),"")</f>
        <v/>
      </c>
      <c r="K26" s="36" t="str">
        <f>IFERROR(VLOOKUP(I26,'foglio di appoggio 2'!$K$11:$V$250,12,FALSE),"")</f>
        <v/>
      </c>
      <c r="L26">
        <v>22</v>
      </c>
      <c r="M26" s="31" t="str">
        <f>IFERROR(VLOOKUP(I26,'foglio di appoggio 2'!$AH$12:$AS$250,11,FALSE),"")</f>
        <v/>
      </c>
      <c r="N26" s="36" t="str">
        <f>IFERROR(VLOOKUP(I26,'foglio di appoggio 2'!$AH$12:$AS$250,12,FALSE),"")</f>
        <v/>
      </c>
      <c r="O26">
        <v>22</v>
      </c>
      <c r="Q26" t="s">
        <v>229</v>
      </c>
      <c r="R26" s="31" t="str">
        <f>IFERROR(VLOOKUP(Q26,'foglio di appoggio 2'!$L$11:$V$250,10,FALSE),"")</f>
        <v/>
      </c>
      <c r="S26" s="36" t="str">
        <f>IFERROR(VLOOKUP(Q26,'foglio di appoggio 2'!$L$11:$V$250,11,FALSE),"")</f>
        <v/>
      </c>
      <c r="T26">
        <v>22</v>
      </c>
      <c r="U26" s="31" t="str">
        <f>IFERROR(VLOOKUP(Q26,'foglio di appoggio 2'!$AI$12:$AS$250,10,FALSE),"")</f>
        <v/>
      </c>
      <c r="V26" s="36" t="str">
        <f>IFERROR(VLOOKUP(Q26,'foglio di appoggio 2'!$AI$12:$AS$250,11,FALSE),"")</f>
        <v/>
      </c>
      <c r="W26">
        <v>22</v>
      </c>
    </row>
    <row r="27" spans="1:23">
      <c r="A27" t="s">
        <v>72</v>
      </c>
      <c r="B27" s="31" t="str">
        <f>IFERROR(VLOOKUP(A27,'foglio di appoggio 2'!$M$11:$V$250,9,FALSE),"")</f>
        <v/>
      </c>
      <c r="C27" s="36" t="str">
        <f>IFERROR(VLOOKUP(A27,'foglio di appoggio 2'!$M$11:$V$250,10,FALSE),"")</f>
        <v/>
      </c>
      <c r="D27">
        <v>23</v>
      </c>
      <c r="E27" s="31" t="str">
        <f>IFERROR(VLOOKUP(A27,'foglio di appoggio 2'!$AJ$12:$AS$250,9,FALSE),"")</f>
        <v/>
      </c>
      <c r="F27" s="36" t="str">
        <f>IFERROR(VLOOKUP(A27,'foglio di appoggio 2'!$AJ$12:$AS$250,10,FALSE),"")</f>
        <v/>
      </c>
      <c r="G27">
        <v>23</v>
      </c>
      <c r="I27" t="s">
        <v>152</v>
      </c>
      <c r="J27" s="31" t="str">
        <f>IFERROR(VLOOKUP(I27,'foglio di appoggio 2'!$K$11:$V$250,11,FALSE),"")</f>
        <v/>
      </c>
      <c r="K27" s="36" t="str">
        <f>IFERROR(VLOOKUP(I27,'foglio di appoggio 2'!$K$11:$V$250,12,FALSE),"")</f>
        <v/>
      </c>
      <c r="L27">
        <v>23</v>
      </c>
      <c r="M27" s="31" t="str">
        <f>IFERROR(VLOOKUP(I27,'foglio di appoggio 2'!$AH$12:$AS$250,11,FALSE),"")</f>
        <v/>
      </c>
      <c r="N27" s="36" t="str">
        <f>IFERROR(VLOOKUP(I27,'foglio di appoggio 2'!$AH$12:$AS$250,12,FALSE),"")</f>
        <v/>
      </c>
      <c r="O27">
        <v>23</v>
      </c>
      <c r="Q27" t="s">
        <v>230</v>
      </c>
      <c r="R27" s="31" t="str">
        <f>IFERROR(VLOOKUP(Q27,'foglio di appoggio 2'!$L$11:$V$250,10,FALSE),"")</f>
        <v/>
      </c>
      <c r="S27" s="36" t="str">
        <f>IFERROR(VLOOKUP(Q27,'foglio di appoggio 2'!$L$11:$V$250,11,FALSE),"")</f>
        <v/>
      </c>
      <c r="T27">
        <v>23</v>
      </c>
      <c r="U27" s="31" t="str">
        <f>IFERROR(VLOOKUP(Q27,'foglio di appoggio 2'!$AI$12:$AS$250,10,FALSE),"")</f>
        <v/>
      </c>
      <c r="V27" s="36" t="str">
        <f>IFERROR(VLOOKUP(Q27,'foglio di appoggio 2'!$AI$12:$AS$250,11,FALSE),"")</f>
        <v/>
      </c>
      <c r="W27">
        <v>23</v>
      </c>
    </row>
    <row r="28" spans="1:23">
      <c r="A28" t="s">
        <v>73</v>
      </c>
      <c r="B28" s="31" t="str">
        <f>IFERROR(VLOOKUP(A28,'foglio di appoggio 2'!$M$11:$V$250,9,FALSE),"")</f>
        <v/>
      </c>
      <c r="C28" s="36" t="str">
        <f>IFERROR(VLOOKUP(A28,'foglio di appoggio 2'!$M$11:$V$250,10,FALSE),"")</f>
        <v/>
      </c>
      <c r="D28">
        <v>24</v>
      </c>
      <c r="E28" s="31" t="str">
        <f>IFERROR(VLOOKUP(A28,'foglio di appoggio 2'!$AJ$12:$AS$250,9,FALSE),"")</f>
        <v/>
      </c>
      <c r="F28" s="36" t="str">
        <f>IFERROR(VLOOKUP(A28,'foglio di appoggio 2'!$AJ$12:$AS$250,10,FALSE),"")</f>
        <v/>
      </c>
      <c r="G28">
        <v>24</v>
      </c>
      <c r="I28" t="s">
        <v>153</v>
      </c>
      <c r="J28" s="31" t="str">
        <f>IFERROR(VLOOKUP(I28,'foglio di appoggio 2'!$K$11:$V$250,11,FALSE),"")</f>
        <v/>
      </c>
      <c r="K28" s="36" t="str">
        <f>IFERROR(VLOOKUP(I28,'foglio di appoggio 2'!$K$11:$V$250,12,FALSE),"")</f>
        <v/>
      </c>
      <c r="L28">
        <v>24</v>
      </c>
      <c r="M28" s="31" t="str">
        <f>IFERROR(VLOOKUP(I28,'foglio di appoggio 2'!$AH$12:$AS$250,11,FALSE),"")</f>
        <v/>
      </c>
      <c r="N28" s="36" t="str">
        <f>IFERROR(VLOOKUP(I28,'foglio di appoggio 2'!$AH$12:$AS$250,12,FALSE),"")</f>
        <v/>
      </c>
      <c r="O28">
        <v>24</v>
      </c>
      <c r="Q28" t="s">
        <v>231</v>
      </c>
      <c r="R28" s="31" t="str">
        <f>IFERROR(VLOOKUP(Q28,'foglio di appoggio 2'!$L$11:$V$250,10,FALSE),"")</f>
        <v/>
      </c>
      <c r="S28" s="36" t="str">
        <f>IFERROR(VLOOKUP(Q28,'foglio di appoggio 2'!$L$11:$V$250,11,FALSE),"")</f>
        <v/>
      </c>
      <c r="T28">
        <v>24</v>
      </c>
      <c r="U28" s="31" t="str">
        <f>IFERROR(VLOOKUP(Q28,'foglio di appoggio 2'!$AI$12:$AS$250,10,FALSE),"")</f>
        <v/>
      </c>
      <c r="V28" s="36" t="str">
        <f>IFERROR(VLOOKUP(Q28,'foglio di appoggio 2'!$AI$12:$AS$250,11,FALSE),"")</f>
        <v/>
      </c>
      <c r="W28">
        <v>24</v>
      </c>
    </row>
    <row r="29" spans="1:23">
      <c r="A29" t="s">
        <v>74</v>
      </c>
      <c r="B29" s="31" t="str">
        <f>IFERROR(VLOOKUP(A29,'foglio di appoggio 2'!$M$11:$V$250,9,FALSE),"")</f>
        <v/>
      </c>
      <c r="C29" s="36" t="str">
        <f>IFERROR(VLOOKUP(A29,'foglio di appoggio 2'!$M$11:$V$250,10,FALSE),"")</f>
        <v/>
      </c>
      <c r="D29">
        <v>25</v>
      </c>
      <c r="E29" s="31" t="str">
        <f>IFERROR(VLOOKUP(A29,'foglio di appoggio 2'!$AJ$12:$AS$250,9,FALSE),"")</f>
        <v/>
      </c>
      <c r="F29" s="36" t="str">
        <f>IFERROR(VLOOKUP(A29,'foglio di appoggio 2'!$AJ$12:$AS$250,10,FALSE),"")</f>
        <v/>
      </c>
      <c r="G29">
        <v>25</v>
      </c>
      <c r="I29" t="s">
        <v>154</v>
      </c>
      <c r="J29" s="31" t="str">
        <f>IFERROR(VLOOKUP(I29,'foglio di appoggio 2'!$K$11:$V$250,11,FALSE),"")</f>
        <v/>
      </c>
      <c r="K29" s="36" t="str">
        <f>IFERROR(VLOOKUP(I29,'foglio di appoggio 2'!$K$11:$V$250,12,FALSE),"")</f>
        <v/>
      </c>
      <c r="L29">
        <v>25</v>
      </c>
      <c r="M29" s="31" t="str">
        <f>IFERROR(VLOOKUP(I29,'foglio di appoggio 2'!$AH$12:$AS$250,11,FALSE),"")</f>
        <v/>
      </c>
      <c r="N29" s="36" t="str">
        <f>IFERROR(VLOOKUP(I29,'foglio di appoggio 2'!$AH$12:$AS$250,12,FALSE),"")</f>
        <v/>
      </c>
      <c r="O29">
        <v>25</v>
      </c>
      <c r="Q29" t="s">
        <v>232</v>
      </c>
      <c r="R29" s="31" t="str">
        <f>IFERROR(VLOOKUP(Q29,'foglio di appoggio 2'!$L$11:$V$250,10,FALSE),"")</f>
        <v/>
      </c>
      <c r="S29" s="36" t="str">
        <f>IFERROR(VLOOKUP(Q29,'foglio di appoggio 2'!$L$11:$V$250,11,FALSE),"")</f>
        <v/>
      </c>
      <c r="T29">
        <v>25</v>
      </c>
      <c r="U29" s="31" t="str">
        <f>IFERROR(VLOOKUP(Q29,'foglio di appoggio 2'!$AI$12:$AS$250,10,FALSE),"")</f>
        <v/>
      </c>
      <c r="V29" s="36" t="str">
        <f>IFERROR(VLOOKUP(Q29,'foglio di appoggio 2'!$AI$12:$AS$250,11,FALSE),"")</f>
        <v/>
      </c>
      <c r="W29">
        <v>25</v>
      </c>
    </row>
    <row r="30" spans="1:23">
      <c r="A30" t="s">
        <v>75</v>
      </c>
      <c r="B30" s="31" t="str">
        <f>IFERROR(VLOOKUP(A30,'foglio di appoggio 2'!$M$11:$V$250,9,FALSE),"")</f>
        <v/>
      </c>
      <c r="C30" s="36" t="str">
        <f>IFERROR(VLOOKUP(A30,'foglio di appoggio 2'!$M$11:$V$250,10,FALSE),"")</f>
        <v/>
      </c>
      <c r="D30">
        <v>26</v>
      </c>
      <c r="E30" s="31" t="str">
        <f>IFERROR(VLOOKUP(A30,'foglio di appoggio 2'!$AJ$12:$AS$250,9,FALSE),"")</f>
        <v/>
      </c>
      <c r="F30" s="36" t="str">
        <f>IFERROR(VLOOKUP(A30,'foglio di appoggio 2'!$AJ$12:$AS$250,10,FALSE),"")</f>
        <v/>
      </c>
      <c r="G30">
        <v>26</v>
      </c>
      <c r="I30" t="s">
        <v>155</v>
      </c>
      <c r="J30" s="31" t="str">
        <f>IFERROR(VLOOKUP(I30,'foglio di appoggio 2'!$K$11:$V$250,11,FALSE),"")</f>
        <v/>
      </c>
      <c r="K30" s="36" t="str">
        <f>IFERROR(VLOOKUP(I30,'foglio di appoggio 2'!$K$11:$V$250,12,FALSE),"")</f>
        <v/>
      </c>
      <c r="L30">
        <v>26</v>
      </c>
      <c r="M30" s="31" t="str">
        <f>IFERROR(VLOOKUP(I30,'foglio di appoggio 2'!$AH$12:$AS$250,11,FALSE),"")</f>
        <v/>
      </c>
      <c r="N30" s="36" t="str">
        <f>IFERROR(VLOOKUP(I30,'foglio di appoggio 2'!$AH$12:$AS$250,12,FALSE),"")</f>
        <v/>
      </c>
      <c r="O30">
        <v>26</v>
      </c>
      <c r="Q30" t="s">
        <v>233</v>
      </c>
      <c r="R30" s="31" t="str">
        <f>IFERROR(VLOOKUP(Q30,'foglio di appoggio 2'!$L$11:$V$250,10,FALSE),"")</f>
        <v/>
      </c>
      <c r="S30" s="36" t="str">
        <f>IFERROR(VLOOKUP(Q30,'foglio di appoggio 2'!$L$11:$V$250,11,FALSE),"")</f>
        <v/>
      </c>
      <c r="T30">
        <v>26</v>
      </c>
      <c r="U30" s="31" t="str">
        <f>IFERROR(VLOOKUP(Q30,'foglio di appoggio 2'!$AI$12:$AS$250,10,FALSE),"")</f>
        <v/>
      </c>
      <c r="V30" s="36" t="str">
        <f>IFERROR(VLOOKUP(Q30,'foglio di appoggio 2'!$AI$12:$AS$250,11,FALSE),"")</f>
        <v/>
      </c>
      <c r="W30">
        <v>26</v>
      </c>
    </row>
    <row r="31" spans="1:23">
      <c r="A31" t="s">
        <v>76</v>
      </c>
      <c r="B31" s="31" t="str">
        <f>IFERROR(VLOOKUP(A31,'foglio di appoggio 2'!$M$11:$V$250,9,FALSE),"")</f>
        <v/>
      </c>
      <c r="C31" s="36" t="str">
        <f>IFERROR(VLOOKUP(A31,'foglio di appoggio 2'!$M$11:$V$250,10,FALSE),"")</f>
        <v/>
      </c>
      <c r="D31">
        <v>27</v>
      </c>
      <c r="E31" s="31" t="str">
        <f>IFERROR(VLOOKUP(A31,'foglio di appoggio 2'!$AJ$12:$AS$250,9,FALSE),"")</f>
        <v/>
      </c>
      <c r="F31" s="36" t="str">
        <f>IFERROR(VLOOKUP(A31,'foglio di appoggio 2'!$AJ$12:$AS$250,10,FALSE),"")</f>
        <v/>
      </c>
      <c r="G31">
        <v>27</v>
      </c>
      <c r="I31" t="s">
        <v>156</v>
      </c>
      <c r="J31" s="31" t="str">
        <f>IFERROR(VLOOKUP(I31,'foglio di appoggio 2'!$K$11:$V$250,11,FALSE),"")</f>
        <v/>
      </c>
      <c r="K31" s="36" t="str">
        <f>IFERROR(VLOOKUP(I31,'foglio di appoggio 2'!$K$11:$V$250,12,FALSE),"")</f>
        <v/>
      </c>
      <c r="L31">
        <v>27</v>
      </c>
      <c r="M31" s="31" t="str">
        <f>IFERROR(VLOOKUP(I31,'foglio di appoggio 2'!$AH$12:$AS$250,11,FALSE),"")</f>
        <v/>
      </c>
      <c r="N31" s="36" t="str">
        <f>IFERROR(VLOOKUP(I31,'foglio di appoggio 2'!$AH$12:$AS$250,12,FALSE),"")</f>
        <v/>
      </c>
      <c r="O31">
        <v>27</v>
      </c>
      <c r="Q31" t="s">
        <v>234</v>
      </c>
      <c r="R31" s="31" t="str">
        <f>IFERROR(VLOOKUP(Q31,'foglio di appoggio 2'!$L$11:$V$250,10,FALSE),"")</f>
        <v/>
      </c>
      <c r="S31" s="36" t="str">
        <f>IFERROR(VLOOKUP(Q31,'foglio di appoggio 2'!$L$11:$V$250,11,FALSE),"")</f>
        <v/>
      </c>
      <c r="T31">
        <v>27</v>
      </c>
      <c r="U31" s="31" t="str">
        <f>IFERROR(VLOOKUP(Q31,'foglio di appoggio 2'!$AI$12:$AS$250,10,FALSE),"")</f>
        <v/>
      </c>
      <c r="V31" s="36" t="str">
        <f>IFERROR(VLOOKUP(Q31,'foglio di appoggio 2'!$AI$12:$AS$250,11,FALSE),"")</f>
        <v/>
      </c>
      <c r="W31">
        <v>27</v>
      </c>
    </row>
    <row r="32" spans="1:23">
      <c r="A32" t="s">
        <v>77</v>
      </c>
      <c r="B32" s="31" t="str">
        <f>IFERROR(VLOOKUP(A32,'foglio di appoggio 2'!$M$11:$V$250,9,FALSE),"")</f>
        <v/>
      </c>
      <c r="C32" s="36" t="str">
        <f>IFERROR(VLOOKUP(A32,'foglio di appoggio 2'!$M$11:$V$250,10,FALSE),"")</f>
        <v/>
      </c>
      <c r="D32">
        <v>28</v>
      </c>
      <c r="E32" s="31" t="str">
        <f>IFERROR(VLOOKUP(A32,'foglio di appoggio 2'!$AJ$12:$AS$250,9,FALSE),"")</f>
        <v/>
      </c>
      <c r="F32" s="36" t="str">
        <f>IFERROR(VLOOKUP(A32,'foglio di appoggio 2'!$AJ$12:$AS$250,10,FALSE),"")</f>
        <v/>
      </c>
      <c r="G32">
        <v>28</v>
      </c>
      <c r="I32" t="s">
        <v>157</v>
      </c>
      <c r="J32" s="31" t="str">
        <f>IFERROR(VLOOKUP(I32,'foglio di appoggio 2'!$K$11:$V$250,11,FALSE),"")</f>
        <v/>
      </c>
      <c r="K32" s="36" t="str">
        <f>IFERROR(VLOOKUP(I32,'foglio di appoggio 2'!$K$11:$V$250,12,FALSE),"")</f>
        <v/>
      </c>
      <c r="L32">
        <v>28</v>
      </c>
      <c r="M32" s="31" t="str">
        <f>IFERROR(VLOOKUP(I32,'foglio di appoggio 2'!$AH$12:$AS$250,11,FALSE),"")</f>
        <v/>
      </c>
      <c r="N32" s="36" t="str">
        <f>IFERROR(VLOOKUP(I32,'foglio di appoggio 2'!$AH$12:$AS$250,12,FALSE),"")</f>
        <v/>
      </c>
      <c r="O32">
        <v>28</v>
      </c>
      <c r="Q32" t="s">
        <v>235</v>
      </c>
      <c r="R32" s="31" t="str">
        <f>IFERROR(VLOOKUP(Q32,'foglio di appoggio 2'!$L$11:$V$250,10,FALSE),"")</f>
        <v/>
      </c>
      <c r="S32" s="36" t="str">
        <f>IFERROR(VLOOKUP(Q32,'foglio di appoggio 2'!$L$11:$V$250,11,FALSE),"")</f>
        <v/>
      </c>
      <c r="T32">
        <v>28</v>
      </c>
      <c r="U32" s="31" t="str">
        <f>IFERROR(VLOOKUP(Q32,'foglio di appoggio 2'!$AI$12:$AS$250,10,FALSE),"")</f>
        <v/>
      </c>
      <c r="V32" s="36" t="str">
        <f>IFERROR(VLOOKUP(Q32,'foglio di appoggio 2'!$AI$12:$AS$250,11,FALSE),"")</f>
        <v/>
      </c>
      <c r="W32">
        <v>28</v>
      </c>
    </row>
    <row r="33" spans="1:23">
      <c r="A33" t="s">
        <v>78</v>
      </c>
      <c r="B33" s="31" t="str">
        <f>IFERROR(VLOOKUP(A33,'foglio di appoggio 2'!$M$11:$V$250,9,FALSE),"")</f>
        <v/>
      </c>
      <c r="C33" s="36" t="str">
        <f>IFERROR(VLOOKUP(A33,'foglio di appoggio 2'!$M$11:$V$250,10,FALSE),"")</f>
        <v/>
      </c>
      <c r="D33">
        <v>29</v>
      </c>
      <c r="E33" s="31" t="str">
        <f>IFERROR(VLOOKUP(A33,'foglio di appoggio 2'!$AJ$12:$AS$250,9,FALSE),"")</f>
        <v/>
      </c>
      <c r="F33" s="36" t="str">
        <f>IFERROR(VLOOKUP(A33,'foglio di appoggio 2'!$AJ$12:$AS$250,10,FALSE),"")</f>
        <v/>
      </c>
      <c r="G33">
        <v>29</v>
      </c>
      <c r="I33" t="s">
        <v>158</v>
      </c>
      <c r="J33" s="31" t="str">
        <f>IFERROR(VLOOKUP(I33,'foglio di appoggio 2'!$K$11:$V$250,11,FALSE),"")</f>
        <v/>
      </c>
      <c r="K33" s="36" t="str">
        <f>IFERROR(VLOOKUP(I33,'foglio di appoggio 2'!$K$11:$V$250,12,FALSE),"")</f>
        <v/>
      </c>
      <c r="L33">
        <v>29</v>
      </c>
      <c r="M33" s="31" t="str">
        <f>IFERROR(VLOOKUP(I33,'foglio di appoggio 2'!$AH$12:$AS$250,11,FALSE),"")</f>
        <v/>
      </c>
      <c r="N33" s="36" t="str">
        <f>IFERROR(VLOOKUP(I33,'foglio di appoggio 2'!$AH$12:$AS$250,12,FALSE),"")</f>
        <v/>
      </c>
      <c r="O33">
        <v>29</v>
      </c>
      <c r="Q33" t="s">
        <v>236</v>
      </c>
      <c r="R33" s="31" t="str">
        <f>IFERROR(VLOOKUP(Q33,'foglio di appoggio 2'!$L$11:$V$250,10,FALSE),"")</f>
        <v/>
      </c>
      <c r="S33" s="36" t="str">
        <f>IFERROR(VLOOKUP(Q33,'foglio di appoggio 2'!$L$11:$V$250,11,FALSE),"")</f>
        <v/>
      </c>
      <c r="T33">
        <v>29</v>
      </c>
      <c r="U33" s="31" t="str">
        <f>IFERROR(VLOOKUP(Q33,'foglio di appoggio 2'!$AI$12:$AS$250,10,FALSE),"")</f>
        <v/>
      </c>
      <c r="V33" s="36" t="str">
        <f>IFERROR(VLOOKUP(Q33,'foglio di appoggio 2'!$AI$12:$AS$250,11,FALSE),"")</f>
        <v/>
      </c>
      <c r="W33">
        <v>29</v>
      </c>
    </row>
    <row r="34" spans="1:23">
      <c r="A34" t="s">
        <v>79</v>
      </c>
      <c r="B34" s="31" t="str">
        <f>IFERROR(VLOOKUP(A34,'foglio di appoggio 2'!$M$11:$V$250,9,FALSE),"")</f>
        <v/>
      </c>
      <c r="C34" s="36" t="str">
        <f>IFERROR(VLOOKUP(A34,'foglio di appoggio 2'!$M$11:$V$250,10,FALSE),"")</f>
        <v/>
      </c>
      <c r="D34">
        <v>30</v>
      </c>
      <c r="E34" s="31" t="str">
        <f>IFERROR(VLOOKUP(A34,'foglio di appoggio 2'!$AJ$12:$AS$250,9,FALSE),"")</f>
        <v/>
      </c>
      <c r="F34" s="36" t="str">
        <f>IFERROR(VLOOKUP(A34,'foglio di appoggio 2'!$AJ$12:$AS$250,10,FALSE),"")</f>
        <v/>
      </c>
      <c r="G34">
        <v>30</v>
      </c>
      <c r="I34" t="s">
        <v>159</v>
      </c>
      <c r="J34" s="31" t="str">
        <f>IFERROR(VLOOKUP(I34,'foglio di appoggio 2'!$K$11:$V$250,11,FALSE),"")</f>
        <v/>
      </c>
      <c r="K34" s="36" t="str">
        <f>IFERROR(VLOOKUP(I34,'foglio di appoggio 2'!$K$11:$V$250,12,FALSE),"")</f>
        <v/>
      </c>
      <c r="L34">
        <v>30</v>
      </c>
      <c r="M34" s="31" t="str">
        <f>IFERROR(VLOOKUP(I34,'foglio di appoggio 2'!$AH$12:$AS$250,11,FALSE),"")</f>
        <v/>
      </c>
      <c r="N34" s="36" t="str">
        <f>IFERROR(VLOOKUP(I34,'foglio di appoggio 2'!$AH$12:$AS$250,12,FALSE),"")</f>
        <v/>
      </c>
      <c r="O34">
        <v>30</v>
      </c>
      <c r="Q34" t="s">
        <v>237</v>
      </c>
      <c r="R34" s="31" t="str">
        <f>IFERROR(VLOOKUP(Q34,'foglio di appoggio 2'!$L$11:$V$250,10,FALSE),"")</f>
        <v/>
      </c>
      <c r="S34" s="36" t="str">
        <f>IFERROR(VLOOKUP(Q34,'foglio di appoggio 2'!$L$11:$V$250,11,FALSE),"")</f>
        <v/>
      </c>
      <c r="T34">
        <v>30</v>
      </c>
      <c r="U34" s="31" t="str">
        <f>IFERROR(VLOOKUP(Q34,'foglio di appoggio 2'!$AI$12:$AS$250,10,FALSE),"")</f>
        <v/>
      </c>
      <c r="V34" s="36" t="str">
        <f>IFERROR(VLOOKUP(Q34,'foglio di appoggio 2'!$AI$12:$AS$250,11,FALSE),"")</f>
        <v/>
      </c>
      <c r="W34">
        <v>30</v>
      </c>
    </row>
    <row r="35" spans="1:23">
      <c r="A35" t="s">
        <v>80</v>
      </c>
      <c r="B35" s="31" t="str">
        <f>IFERROR(VLOOKUP(A35,'foglio di appoggio 2'!$M$11:$V$250,9,FALSE),"")</f>
        <v/>
      </c>
      <c r="C35" s="36" t="str">
        <f>IFERROR(VLOOKUP(A35,'foglio di appoggio 2'!$M$11:$V$250,10,FALSE),"")</f>
        <v/>
      </c>
      <c r="D35">
        <v>31</v>
      </c>
      <c r="E35" s="31" t="str">
        <f>IFERROR(VLOOKUP(A35,'foglio di appoggio 2'!$AJ$12:$AS$250,9,FALSE),"")</f>
        <v/>
      </c>
      <c r="F35" s="36" t="str">
        <f>IFERROR(VLOOKUP(A35,'foglio di appoggio 2'!$AJ$12:$AS$250,10,FALSE),"")</f>
        <v/>
      </c>
      <c r="G35">
        <v>31</v>
      </c>
      <c r="I35" t="s">
        <v>160</v>
      </c>
      <c r="J35" s="31" t="str">
        <f>IFERROR(VLOOKUP(I35,'foglio di appoggio 2'!$K$11:$V$250,11,FALSE),"")</f>
        <v/>
      </c>
      <c r="K35" s="36" t="str">
        <f>IFERROR(VLOOKUP(I35,'foglio di appoggio 2'!$K$11:$V$250,12,FALSE),"")</f>
        <v/>
      </c>
      <c r="L35">
        <v>31</v>
      </c>
      <c r="M35" s="31" t="str">
        <f>IFERROR(VLOOKUP(I35,'foglio di appoggio 2'!$AH$12:$AS$250,11,FALSE),"")</f>
        <v/>
      </c>
      <c r="N35" s="36" t="str">
        <f>IFERROR(VLOOKUP(I35,'foglio di appoggio 2'!$AH$12:$AS$250,12,FALSE),"")</f>
        <v/>
      </c>
      <c r="O35">
        <v>31</v>
      </c>
      <c r="Q35" t="s">
        <v>238</v>
      </c>
      <c r="R35" s="31" t="str">
        <f>IFERROR(VLOOKUP(Q35,'foglio di appoggio 2'!$L$11:$V$250,10,FALSE),"")</f>
        <v/>
      </c>
      <c r="S35" s="36" t="str">
        <f>IFERROR(VLOOKUP(Q35,'foglio di appoggio 2'!$L$11:$V$250,11,FALSE),"")</f>
        <v/>
      </c>
      <c r="T35">
        <v>31</v>
      </c>
      <c r="U35" s="31" t="str">
        <f>IFERROR(VLOOKUP(Q35,'foglio di appoggio 2'!$AI$12:$AS$250,10,FALSE),"")</f>
        <v/>
      </c>
      <c r="V35" s="36" t="str">
        <f>IFERROR(VLOOKUP(Q35,'foglio di appoggio 2'!$AI$12:$AS$250,11,FALSE),"")</f>
        <v/>
      </c>
      <c r="W35">
        <v>31</v>
      </c>
    </row>
    <row r="36" spans="1:23">
      <c r="A36" t="s">
        <v>81</v>
      </c>
      <c r="B36" s="31" t="str">
        <f>IFERROR(VLOOKUP(A36,'foglio di appoggio 2'!$M$11:$V$250,9,FALSE),"")</f>
        <v/>
      </c>
      <c r="C36" s="36" t="str">
        <f>IFERROR(VLOOKUP(A36,'foglio di appoggio 2'!$M$11:$V$250,10,FALSE),"")</f>
        <v/>
      </c>
      <c r="D36">
        <v>32</v>
      </c>
      <c r="E36" s="31" t="str">
        <f>IFERROR(VLOOKUP(A36,'foglio di appoggio 2'!$AJ$12:$AS$250,9,FALSE),"")</f>
        <v/>
      </c>
      <c r="F36" s="36" t="str">
        <f>IFERROR(VLOOKUP(A36,'foglio di appoggio 2'!$AJ$12:$AS$250,10,FALSE),"")</f>
        <v/>
      </c>
      <c r="G36">
        <v>32</v>
      </c>
      <c r="I36" t="s">
        <v>161</v>
      </c>
      <c r="J36" s="31" t="str">
        <f>IFERROR(VLOOKUP(I36,'foglio di appoggio 2'!$K$11:$V$250,11,FALSE),"")</f>
        <v/>
      </c>
      <c r="K36" s="36" t="str">
        <f>IFERROR(VLOOKUP(I36,'foglio di appoggio 2'!$K$11:$V$250,12,FALSE),"")</f>
        <v/>
      </c>
      <c r="L36">
        <v>32</v>
      </c>
      <c r="M36" s="31" t="str">
        <f>IFERROR(VLOOKUP(I36,'foglio di appoggio 2'!$AH$12:$AS$250,11,FALSE),"")</f>
        <v/>
      </c>
      <c r="N36" s="36" t="str">
        <f>IFERROR(VLOOKUP(I36,'foglio di appoggio 2'!$AH$12:$AS$250,12,FALSE),"")</f>
        <v/>
      </c>
      <c r="O36">
        <v>32</v>
      </c>
      <c r="Q36" t="s">
        <v>239</v>
      </c>
      <c r="R36" s="31" t="str">
        <f>IFERROR(VLOOKUP(Q36,'foglio di appoggio 2'!$L$11:$V$250,10,FALSE),"")</f>
        <v/>
      </c>
      <c r="S36" s="36" t="str">
        <f>IFERROR(VLOOKUP(Q36,'foglio di appoggio 2'!$L$11:$V$250,11,FALSE),"")</f>
        <v/>
      </c>
      <c r="T36">
        <v>32</v>
      </c>
      <c r="U36" s="31" t="str">
        <f>IFERROR(VLOOKUP(Q36,'foglio di appoggio 2'!$AI$12:$AS$250,10,FALSE),"")</f>
        <v/>
      </c>
      <c r="V36" s="36" t="str">
        <f>IFERROR(VLOOKUP(Q36,'foglio di appoggio 2'!$AI$12:$AS$250,11,FALSE),"")</f>
        <v/>
      </c>
      <c r="W36">
        <v>32</v>
      </c>
    </row>
    <row r="37" spans="1:23">
      <c r="A37" t="s">
        <v>82</v>
      </c>
      <c r="B37" s="31" t="str">
        <f>IFERROR(VLOOKUP(A37,'foglio di appoggio 2'!$M$11:$V$250,9,FALSE),"")</f>
        <v/>
      </c>
      <c r="C37" s="36" t="str">
        <f>IFERROR(VLOOKUP(A37,'foglio di appoggio 2'!$M$11:$V$250,10,FALSE),"")</f>
        <v/>
      </c>
      <c r="D37">
        <v>33</v>
      </c>
      <c r="E37" s="31" t="str">
        <f>IFERROR(VLOOKUP(A37,'foglio di appoggio 2'!$AJ$12:$AS$250,9,FALSE),"")</f>
        <v/>
      </c>
      <c r="F37" s="36" t="str">
        <f>IFERROR(VLOOKUP(A37,'foglio di appoggio 2'!$AJ$12:$AS$250,10,FALSE),"")</f>
        <v/>
      </c>
      <c r="G37">
        <v>33</v>
      </c>
      <c r="I37" t="s">
        <v>162</v>
      </c>
      <c r="J37" s="31" t="str">
        <f>IFERROR(VLOOKUP(I37,'foglio di appoggio 2'!$K$11:$V$250,11,FALSE),"")</f>
        <v/>
      </c>
      <c r="K37" s="36" t="str">
        <f>IFERROR(VLOOKUP(I37,'foglio di appoggio 2'!$K$11:$V$250,12,FALSE),"")</f>
        <v/>
      </c>
      <c r="L37">
        <v>33</v>
      </c>
      <c r="M37" s="31" t="str">
        <f>IFERROR(VLOOKUP(I37,'foglio di appoggio 2'!$AH$12:$AS$250,11,FALSE),"")</f>
        <v/>
      </c>
      <c r="N37" s="36" t="str">
        <f>IFERROR(VLOOKUP(I37,'foglio di appoggio 2'!$AH$12:$AS$250,12,FALSE),"")</f>
        <v/>
      </c>
      <c r="O37">
        <v>33</v>
      </c>
      <c r="Q37" t="s">
        <v>240</v>
      </c>
      <c r="R37" s="31" t="str">
        <f>IFERROR(VLOOKUP(Q37,'foglio di appoggio 2'!$L$11:$V$250,10,FALSE),"")</f>
        <v/>
      </c>
      <c r="S37" s="36" t="str">
        <f>IFERROR(VLOOKUP(Q37,'foglio di appoggio 2'!$L$11:$V$250,11,FALSE),"")</f>
        <v/>
      </c>
      <c r="T37">
        <v>33</v>
      </c>
      <c r="U37" s="31" t="str">
        <f>IFERROR(VLOOKUP(Q37,'foglio di appoggio 2'!$AI$12:$AS$250,10,FALSE),"")</f>
        <v/>
      </c>
      <c r="V37" s="36" t="str">
        <f>IFERROR(VLOOKUP(Q37,'foglio di appoggio 2'!$AI$12:$AS$250,11,FALSE),"")</f>
        <v/>
      </c>
      <c r="W37">
        <v>33</v>
      </c>
    </row>
    <row r="38" spans="1:23">
      <c r="A38" t="s">
        <v>83</v>
      </c>
      <c r="B38" s="31" t="str">
        <f>IFERROR(VLOOKUP(A38,'foglio di appoggio 2'!$M$11:$V$250,9,FALSE),"")</f>
        <v/>
      </c>
      <c r="C38" s="36" t="str">
        <f>IFERROR(VLOOKUP(A38,'foglio di appoggio 2'!$M$11:$V$250,10,FALSE),"")</f>
        <v/>
      </c>
      <c r="D38">
        <v>34</v>
      </c>
      <c r="E38" s="31" t="str">
        <f>IFERROR(VLOOKUP(A38,'foglio di appoggio 2'!$AJ$12:$AS$250,9,FALSE),"")</f>
        <v/>
      </c>
      <c r="F38" s="36" t="str">
        <f>IFERROR(VLOOKUP(A38,'foglio di appoggio 2'!$AJ$12:$AS$250,10,FALSE),"")</f>
        <v/>
      </c>
      <c r="G38">
        <v>34</v>
      </c>
      <c r="I38" t="s">
        <v>163</v>
      </c>
      <c r="J38" s="31" t="str">
        <f>IFERROR(VLOOKUP(I38,'foglio di appoggio 2'!$K$11:$V$250,11,FALSE),"")</f>
        <v/>
      </c>
      <c r="K38" s="36" t="str">
        <f>IFERROR(VLOOKUP(I38,'foglio di appoggio 2'!$K$11:$V$250,12,FALSE),"")</f>
        <v/>
      </c>
      <c r="L38">
        <v>34</v>
      </c>
      <c r="M38" s="31" t="str">
        <f>IFERROR(VLOOKUP(I38,'foglio di appoggio 2'!$AH$12:$AS$250,11,FALSE),"")</f>
        <v/>
      </c>
      <c r="N38" s="36" t="str">
        <f>IFERROR(VLOOKUP(I38,'foglio di appoggio 2'!$AH$12:$AS$250,12,FALSE),"")</f>
        <v/>
      </c>
      <c r="O38">
        <v>34</v>
      </c>
      <c r="Q38" t="s">
        <v>241</v>
      </c>
      <c r="R38" s="31" t="str">
        <f>IFERROR(VLOOKUP(Q38,'foglio di appoggio 2'!$L$11:$V$250,10,FALSE),"")</f>
        <v/>
      </c>
      <c r="S38" s="36" t="str">
        <f>IFERROR(VLOOKUP(Q38,'foglio di appoggio 2'!$L$11:$V$250,11,FALSE),"")</f>
        <v/>
      </c>
      <c r="T38">
        <v>34</v>
      </c>
      <c r="U38" s="31" t="str">
        <f>IFERROR(VLOOKUP(Q38,'foglio di appoggio 2'!$AI$12:$AS$250,10,FALSE),"")</f>
        <v/>
      </c>
      <c r="V38" s="36" t="str">
        <f>IFERROR(VLOOKUP(Q38,'foglio di appoggio 2'!$AI$12:$AS$250,11,FALSE),"")</f>
        <v/>
      </c>
      <c r="W38">
        <v>34</v>
      </c>
    </row>
    <row r="39" spans="1:23">
      <c r="A39" t="s">
        <v>84</v>
      </c>
      <c r="B39" s="31" t="str">
        <f>IFERROR(VLOOKUP(A39,'foglio di appoggio 2'!$M$11:$V$250,9,FALSE),"")</f>
        <v/>
      </c>
      <c r="C39" s="36" t="str">
        <f>IFERROR(VLOOKUP(A39,'foglio di appoggio 2'!$M$11:$V$250,10,FALSE),"")</f>
        <v/>
      </c>
      <c r="D39">
        <v>35</v>
      </c>
      <c r="E39" s="31" t="str">
        <f>IFERROR(VLOOKUP(A39,'foglio di appoggio 2'!$AJ$12:$AS$250,9,FALSE),"")</f>
        <v/>
      </c>
      <c r="F39" s="36" t="str">
        <f>IFERROR(VLOOKUP(A39,'foglio di appoggio 2'!$AJ$12:$AS$250,10,FALSE),"")</f>
        <v/>
      </c>
      <c r="G39">
        <v>35</v>
      </c>
      <c r="I39" t="s">
        <v>164</v>
      </c>
      <c r="J39" s="31" t="str">
        <f>IFERROR(VLOOKUP(I39,'foglio di appoggio 2'!$K$11:$V$250,11,FALSE),"")</f>
        <v/>
      </c>
      <c r="K39" s="36" t="str">
        <f>IFERROR(VLOOKUP(I39,'foglio di appoggio 2'!$K$11:$V$250,12,FALSE),"")</f>
        <v/>
      </c>
      <c r="L39">
        <v>35</v>
      </c>
      <c r="M39" s="31" t="str">
        <f>IFERROR(VLOOKUP(I39,'foglio di appoggio 2'!$AH$12:$AS$250,11,FALSE),"")</f>
        <v/>
      </c>
      <c r="N39" s="36" t="str">
        <f>IFERROR(VLOOKUP(I39,'foglio di appoggio 2'!$AH$12:$AS$250,12,FALSE),"")</f>
        <v/>
      </c>
      <c r="O39">
        <v>35</v>
      </c>
      <c r="Q39" t="s">
        <v>242</v>
      </c>
      <c r="R39" s="31" t="str">
        <f>IFERROR(VLOOKUP(Q39,'foglio di appoggio 2'!$L$11:$V$250,10,FALSE),"")</f>
        <v/>
      </c>
      <c r="S39" s="36" t="str">
        <f>IFERROR(VLOOKUP(Q39,'foglio di appoggio 2'!$L$11:$V$250,11,FALSE),"")</f>
        <v/>
      </c>
      <c r="T39">
        <v>35</v>
      </c>
      <c r="U39" s="31" t="str">
        <f>IFERROR(VLOOKUP(Q39,'foglio di appoggio 2'!$AI$12:$AS$250,10,FALSE),"")</f>
        <v/>
      </c>
      <c r="V39" s="36" t="str">
        <f>IFERROR(VLOOKUP(Q39,'foglio di appoggio 2'!$AI$12:$AS$250,11,FALSE),"")</f>
        <v/>
      </c>
      <c r="W39">
        <v>35</v>
      </c>
    </row>
    <row r="40" spans="1:23">
      <c r="A40" t="s">
        <v>85</v>
      </c>
      <c r="B40" s="31" t="str">
        <f>IFERROR(VLOOKUP(A40,'foglio di appoggio 2'!$M$11:$V$250,9,FALSE),"")</f>
        <v/>
      </c>
      <c r="C40" s="36" t="str">
        <f>IFERROR(VLOOKUP(A40,'foglio di appoggio 2'!$M$11:$V$250,10,FALSE),"")</f>
        <v/>
      </c>
      <c r="D40">
        <v>36</v>
      </c>
      <c r="E40" s="31" t="str">
        <f>IFERROR(VLOOKUP(A40,'foglio di appoggio 2'!$AJ$12:$AS$250,9,FALSE),"")</f>
        <v/>
      </c>
      <c r="F40" s="36" t="str">
        <f>IFERROR(VLOOKUP(A40,'foglio di appoggio 2'!$AJ$12:$AS$250,10,FALSE),"")</f>
        <v/>
      </c>
      <c r="G40">
        <v>36</v>
      </c>
      <c r="I40" t="s">
        <v>165</v>
      </c>
      <c r="J40" s="31" t="str">
        <f>IFERROR(VLOOKUP(I40,'foglio di appoggio 2'!$K$11:$V$250,11,FALSE),"")</f>
        <v/>
      </c>
      <c r="K40" s="36" t="str">
        <f>IFERROR(VLOOKUP(I40,'foglio di appoggio 2'!$K$11:$V$250,12,FALSE),"")</f>
        <v/>
      </c>
      <c r="L40">
        <v>36</v>
      </c>
      <c r="M40" s="31" t="str">
        <f>IFERROR(VLOOKUP(I40,'foglio di appoggio 2'!$AH$12:$AS$250,11,FALSE),"")</f>
        <v/>
      </c>
      <c r="N40" s="36" t="str">
        <f>IFERROR(VLOOKUP(I40,'foglio di appoggio 2'!$AH$12:$AS$250,12,FALSE),"")</f>
        <v/>
      </c>
      <c r="O40">
        <v>36</v>
      </c>
      <c r="Q40" t="s">
        <v>243</v>
      </c>
      <c r="R40" s="31" t="str">
        <f>IFERROR(VLOOKUP(Q40,'foglio di appoggio 2'!$L$11:$V$250,10,FALSE),"")</f>
        <v/>
      </c>
      <c r="S40" s="36" t="str">
        <f>IFERROR(VLOOKUP(Q40,'foglio di appoggio 2'!$L$11:$V$250,11,FALSE),"")</f>
        <v/>
      </c>
      <c r="T40">
        <v>36</v>
      </c>
      <c r="U40" s="31" t="str">
        <f>IFERROR(VLOOKUP(Q40,'foglio di appoggio 2'!$AI$12:$AS$250,10,FALSE),"")</f>
        <v/>
      </c>
      <c r="V40" s="36" t="str">
        <f>IFERROR(VLOOKUP(Q40,'foglio di appoggio 2'!$AI$12:$AS$250,11,FALSE),"")</f>
        <v/>
      </c>
      <c r="W40">
        <v>36</v>
      </c>
    </row>
    <row r="41" spans="1:23">
      <c r="A41" t="s">
        <v>86</v>
      </c>
      <c r="B41" s="31" t="str">
        <f>IFERROR(VLOOKUP(A41,'foglio di appoggio 2'!$M$11:$V$250,9,FALSE),"")</f>
        <v/>
      </c>
      <c r="C41" s="36" t="str">
        <f>IFERROR(VLOOKUP(A41,'foglio di appoggio 2'!$M$11:$V$250,10,FALSE),"")</f>
        <v/>
      </c>
      <c r="D41">
        <v>37</v>
      </c>
      <c r="E41" s="31" t="str">
        <f>IFERROR(VLOOKUP(A41,'foglio di appoggio 2'!$AJ$12:$AS$250,9,FALSE),"")</f>
        <v/>
      </c>
      <c r="F41" s="36" t="str">
        <f>IFERROR(VLOOKUP(A41,'foglio di appoggio 2'!$AJ$12:$AS$250,10,FALSE),"")</f>
        <v/>
      </c>
      <c r="G41">
        <v>37</v>
      </c>
      <c r="I41" t="s">
        <v>166</v>
      </c>
      <c r="J41" s="31" t="str">
        <f>IFERROR(VLOOKUP(I41,'foglio di appoggio 2'!$K$11:$V$250,11,FALSE),"")</f>
        <v/>
      </c>
      <c r="K41" s="36" t="str">
        <f>IFERROR(VLOOKUP(I41,'foglio di appoggio 2'!$K$11:$V$250,12,FALSE),"")</f>
        <v/>
      </c>
      <c r="L41">
        <v>37</v>
      </c>
      <c r="M41" s="31" t="str">
        <f>IFERROR(VLOOKUP(I41,'foglio di appoggio 2'!$AH$12:$AS$250,11,FALSE),"")</f>
        <v/>
      </c>
      <c r="N41" s="36" t="str">
        <f>IFERROR(VLOOKUP(I41,'foglio di appoggio 2'!$AH$12:$AS$250,12,FALSE),"")</f>
        <v/>
      </c>
      <c r="O41">
        <v>37</v>
      </c>
      <c r="Q41" t="s">
        <v>244</v>
      </c>
      <c r="R41" s="31" t="str">
        <f>IFERROR(VLOOKUP(Q41,'foglio di appoggio 2'!$L$11:$V$250,10,FALSE),"")</f>
        <v/>
      </c>
      <c r="S41" s="36" t="str">
        <f>IFERROR(VLOOKUP(Q41,'foglio di appoggio 2'!$L$11:$V$250,11,FALSE),"")</f>
        <v/>
      </c>
      <c r="T41">
        <v>37</v>
      </c>
      <c r="U41" s="31" t="str">
        <f>IFERROR(VLOOKUP(Q41,'foglio di appoggio 2'!$AI$12:$AS$250,10,FALSE),"")</f>
        <v/>
      </c>
      <c r="V41" s="36" t="str">
        <f>IFERROR(VLOOKUP(Q41,'foglio di appoggio 2'!$AI$12:$AS$250,11,FALSE),"")</f>
        <v/>
      </c>
      <c r="W41">
        <v>37</v>
      </c>
    </row>
    <row r="42" spans="1:23">
      <c r="A42" t="s">
        <v>87</v>
      </c>
      <c r="B42" s="31" t="str">
        <f>IFERROR(VLOOKUP(A42,'foglio di appoggio 2'!$M$11:$V$250,9,FALSE),"")</f>
        <v/>
      </c>
      <c r="C42" s="36" t="str">
        <f>IFERROR(VLOOKUP(A42,'foglio di appoggio 2'!$M$11:$V$250,10,FALSE),"")</f>
        <v/>
      </c>
      <c r="D42">
        <v>38</v>
      </c>
      <c r="E42" s="31" t="str">
        <f>IFERROR(VLOOKUP(A42,'foglio di appoggio 2'!$AJ$12:$AS$250,9,FALSE),"")</f>
        <v/>
      </c>
      <c r="F42" s="36" t="str">
        <f>IFERROR(VLOOKUP(A42,'foglio di appoggio 2'!$AJ$12:$AS$250,10,FALSE),"")</f>
        <v/>
      </c>
      <c r="G42">
        <v>38</v>
      </c>
      <c r="I42" t="s">
        <v>167</v>
      </c>
      <c r="J42" s="31" t="str">
        <f>IFERROR(VLOOKUP(I42,'foglio di appoggio 2'!$K$11:$V$250,11,FALSE),"")</f>
        <v/>
      </c>
      <c r="K42" s="36" t="str">
        <f>IFERROR(VLOOKUP(I42,'foglio di appoggio 2'!$K$11:$V$250,12,FALSE),"")</f>
        <v/>
      </c>
      <c r="L42">
        <v>38</v>
      </c>
      <c r="M42" s="31" t="str">
        <f>IFERROR(VLOOKUP(I42,'foglio di appoggio 2'!$AH$12:$AS$250,11,FALSE),"")</f>
        <v/>
      </c>
      <c r="N42" s="36" t="str">
        <f>IFERROR(VLOOKUP(I42,'foglio di appoggio 2'!$AH$12:$AS$250,12,FALSE),"")</f>
        <v/>
      </c>
      <c r="O42">
        <v>38</v>
      </c>
      <c r="Q42" t="s">
        <v>245</v>
      </c>
      <c r="R42" s="31" t="str">
        <f>IFERROR(VLOOKUP(Q42,'foglio di appoggio 2'!$L$11:$V$250,10,FALSE),"")</f>
        <v/>
      </c>
      <c r="S42" s="36" t="str">
        <f>IFERROR(VLOOKUP(Q42,'foglio di appoggio 2'!$L$11:$V$250,11,FALSE),"")</f>
        <v/>
      </c>
      <c r="T42">
        <v>38</v>
      </c>
      <c r="U42" s="31" t="str">
        <f>IFERROR(VLOOKUP(Q42,'foglio di appoggio 2'!$AI$12:$AS$250,10,FALSE),"")</f>
        <v/>
      </c>
      <c r="V42" s="36" t="str">
        <f>IFERROR(VLOOKUP(Q42,'foglio di appoggio 2'!$AI$12:$AS$250,11,FALSE),"")</f>
        <v/>
      </c>
      <c r="W42">
        <v>38</v>
      </c>
    </row>
    <row r="43" spans="1:23">
      <c r="A43" t="s">
        <v>88</v>
      </c>
      <c r="B43" s="31" t="str">
        <f>IFERROR(VLOOKUP(A43,'foglio di appoggio 2'!$M$11:$V$250,9,FALSE),"")</f>
        <v/>
      </c>
      <c r="C43" s="36" t="str">
        <f>IFERROR(VLOOKUP(A43,'foglio di appoggio 2'!$M$11:$V$250,10,FALSE),"")</f>
        <v/>
      </c>
      <c r="D43">
        <v>39</v>
      </c>
      <c r="E43" s="31" t="str">
        <f>IFERROR(VLOOKUP(A43,'foglio di appoggio 2'!$AJ$12:$AS$250,9,FALSE),"")</f>
        <v/>
      </c>
      <c r="F43" s="36" t="str">
        <f>IFERROR(VLOOKUP(A43,'foglio di appoggio 2'!$AJ$12:$AS$250,10,FALSE),"")</f>
        <v/>
      </c>
      <c r="G43">
        <v>39</v>
      </c>
      <c r="I43" t="s">
        <v>168</v>
      </c>
      <c r="J43" s="31" t="str">
        <f>IFERROR(VLOOKUP(I43,'foglio di appoggio 2'!$K$11:$V$250,11,FALSE),"")</f>
        <v/>
      </c>
      <c r="K43" s="36" t="str">
        <f>IFERROR(VLOOKUP(I43,'foglio di appoggio 2'!$K$11:$V$250,12,FALSE),"")</f>
        <v/>
      </c>
      <c r="L43">
        <v>39</v>
      </c>
      <c r="M43" s="31" t="str">
        <f>IFERROR(VLOOKUP(I43,'foglio di appoggio 2'!$AH$12:$AS$250,11,FALSE),"")</f>
        <v/>
      </c>
      <c r="N43" s="36" t="str">
        <f>IFERROR(VLOOKUP(I43,'foglio di appoggio 2'!$AH$12:$AS$250,12,FALSE),"")</f>
        <v/>
      </c>
      <c r="O43">
        <v>39</v>
      </c>
      <c r="Q43" t="s">
        <v>246</v>
      </c>
      <c r="R43" s="31" t="str">
        <f>IFERROR(VLOOKUP(Q43,'foglio di appoggio 2'!$L$11:$V$250,10,FALSE),"")</f>
        <v/>
      </c>
      <c r="S43" s="36" t="str">
        <f>IFERROR(VLOOKUP(Q43,'foglio di appoggio 2'!$L$11:$V$250,11,FALSE),"")</f>
        <v/>
      </c>
      <c r="T43">
        <v>39</v>
      </c>
      <c r="U43" s="31" t="str">
        <f>IFERROR(VLOOKUP(Q43,'foglio di appoggio 2'!$AI$12:$AS$250,10,FALSE),"")</f>
        <v/>
      </c>
      <c r="V43" s="36" t="str">
        <f>IFERROR(VLOOKUP(Q43,'foglio di appoggio 2'!$AI$12:$AS$250,11,FALSE),"")</f>
        <v/>
      </c>
      <c r="W43">
        <v>39</v>
      </c>
    </row>
    <row r="44" spans="1:23">
      <c r="A44" t="s">
        <v>89</v>
      </c>
      <c r="B44" s="31" t="str">
        <f>IFERROR(VLOOKUP(A44,'foglio di appoggio 2'!$M$11:$V$250,9,FALSE),"")</f>
        <v/>
      </c>
      <c r="C44" s="36" t="str">
        <f>IFERROR(VLOOKUP(A44,'foglio di appoggio 2'!$M$11:$V$250,10,FALSE),"")</f>
        <v/>
      </c>
      <c r="D44">
        <v>40</v>
      </c>
      <c r="E44" s="31" t="str">
        <f>IFERROR(VLOOKUP(A44,'foglio di appoggio 2'!$AJ$12:$AS$250,9,FALSE),"")</f>
        <v/>
      </c>
      <c r="F44" s="36" t="str">
        <f>IFERROR(VLOOKUP(A44,'foglio di appoggio 2'!$AJ$12:$AS$250,10,FALSE),"")</f>
        <v/>
      </c>
      <c r="G44">
        <v>40</v>
      </c>
      <c r="I44" t="s">
        <v>169</v>
      </c>
      <c r="J44" s="31" t="str">
        <f>IFERROR(VLOOKUP(I44,'foglio di appoggio 2'!$K$11:$V$250,11,FALSE),"")</f>
        <v/>
      </c>
      <c r="K44" s="36" t="str">
        <f>IFERROR(VLOOKUP(I44,'foglio di appoggio 2'!$K$11:$V$250,12,FALSE),"")</f>
        <v/>
      </c>
      <c r="L44">
        <v>40</v>
      </c>
      <c r="M44" s="31" t="str">
        <f>IFERROR(VLOOKUP(I44,'foglio di appoggio 2'!$AH$12:$AS$250,11,FALSE),"")</f>
        <v/>
      </c>
      <c r="N44" s="36" t="str">
        <f>IFERROR(VLOOKUP(I44,'foglio di appoggio 2'!$AH$12:$AS$250,12,FALSE),"")</f>
        <v/>
      </c>
      <c r="O44">
        <v>40</v>
      </c>
      <c r="Q44" t="s">
        <v>247</v>
      </c>
      <c r="R44" s="31" t="str">
        <f>IFERROR(VLOOKUP(Q44,'foglio di appoggio 2'!$L$11:$V$250,10,FALSE),"")</f>
        <v/>
      </c>
      <c r="S44" s="36" t="str">
        <f>IFERROR(VLOOKUP(Q44,'foglio di appoggio 2'!$L$11:$V$250,11,FALSE),"")</f>
        <v/>
      </c>
      <c r="T44">
        <v>40</v>
      </c>
      <c r="U44" s="31" t="str">
        <f>IFERROR(VLOOKUP(Q44,'foglio di appoggio 2'!$AI$12:$AS$250,10,FALSE),"")</f>
        <v/>
      </c>
      <c r="V44" s="36" t="str">
        <f>IFERROR(VLOOKUP(Q44,'foglio di appoggio 2'!$AI$12:$AS$250,11,FALSE),"")</f>
        <v/>
      </c>
      <c r="W44">
        <v>40</v>
      </c>
    </row>
    <row r="45" spans="1:23">
      <c r="A45" t="s">
        <v>90</v>
      </c>
      <c r="B45" s="31" t="str">
        <f>IFERROR(VLOOKUP(A45,'foglio di appoggio 2'!$M$11:$V$250,9,FALSE),"")</f>
        <v/>
      </c>
      <c r="C45" s="36" t="str">
        <f>IFERROR(VLOOKUP(A45,'foglio di appoggio 2'!$M$11:$V$250,10,FALSE),"")</f>
        <v/>
      </c>
      <c r="D45">
        <v>41</v>
      </c>
      <c r="E45" s="31" t="str">
        <f>IFERROR(VLOOKUP(A45,'foglio di appoggio 2'!$AJ$12:$AS$250,9,FALSE),"")</f>
        <v/>
      </c>
      <c r="F45" s="36" t="str">
        <f>IFERROR(VLOOKUP(A45,'foglio di appoggio 2'!$AJ$12:$AS$250,10,FALSE),"")</f>
        <v/>
      </c>
      <c r="G45">
        <v>41</v>
      </c>
      <c r="I45" t="s">
        <v>170</v>
      </c>
      <c r="J45" s="31" t="str">
        <f>IFERROR(VLOOKUP(I45,'foglio di appoggio 2'!$K$11:$V$250,11,FALSE),"")</f>
        <v/>
      </c>
      <c r="K45" s="36" t="str">
        <f>IFERROR(VLOOKUP(I45,'foglio di appoggio 2'!$K$11:$V$250,12,FALSE),"")</f>
        <v/>
      </c>
      <c r="L45">
        <v>41</v>
      </c>
      <c r="M45" s="31" t="str">
        <f>IFERROR(VLOOKUP(I45,'foglio di appoggio 2'!$AH$12:$AS$250,11,FALSE),"")</f>
        <v/>
      </c>
      <c r="N45" s="36" t="str">
        <f>IFERROR(VLOOKUP(I45,'foglio di appoggio 2'!$AH$12:$AS$250,12,FALSE),"")</f>
        <v/>
      </c>
      <c r="O45">
        <v>41</v>
      </c>
      <c r="Q45" t="s">
        <v>248</v>
      </c>
      <c r="R45" s="31" t="str">
        <f>IFERROR(VLOOKUP(Q45,'foglio di appoggio 2'!$L$11:$V$250,10,FALSE),"")</f>
        <v/>
      </c>
      <c r="S45" s="36" t="str">
        <f>IFERROR(VLOOKUP(Q45,'foglio di appoggio 2'!$L$11:$V$250,11,FALSE),"")</f>
        <v/>
      </c>
      <c r="T45">
        <v>41</v>
      </c>
      <c r="U45" s="31" t="str">
        <f>IFERROR(VLOOKUP(Q45,'foglio di appoggio 2'!$AI$12:$AS$250,10,FALSE),"")</f>
        <v/>
      </c>
      <c r="V45" s="36" t="str">
        <f>IFERROR(VLOOKUP(Q45,'foglio di appoggio 2'!$AI$12:$AS$250,11,FALSE),"")</f>
        <v/>
      </c>
      <c r="W45">
        <v>41</v>
      </c>
    </row>
    <row r="46" spans="1:23">
      <c r="A46" t="s">
        <v>91</v>
      </c>
      <c r="B46" s="31" t="str">
        <f>IFERROR(VLOOKUP(A46,'foglio di appoggio 2'!$M$11:$V$250,9,FALSE),"")</f>
        <v/>
      </c>
      <c r="C46" s="36" t="str">
        <f>IFERROR(VLOOKUP(A46,'foglio di appoggio 2'!$M$11:$V$250,10,FALSE),"")</f>
        <v/>
      </c>
      <c r="D46">
        <v>42</v>
      </c>
      <c r="E46" s="31" t="str">
        <f>IFERROR(VLOOKUP(A46,'foglio di appoggio 2'!$AJ$12:$AS$250,9,FALSE),"")</f>
        <v/>
      </c>
      <c r="F46" s="36" t="str">
        <f>IFERROR(VLOOKUP(A46,'foglio di appoggio 2'!$AJ$12:$AS$250,10,FALSE),"")</f>
        <v/>
      </c>
      <c r="G46">
        <v>42</v>
      </c>
      <c r="I46" t="s">
        <v>171</v>
      </c>
      <c r="J46" s="31" t="str">
        <f>IFERROR(VLOOKUP(I46,'foglio di appoggio 2'!$K$11:$V$250,11,FALSE),"")</f>
        <v/>
      </c>
      <c r="K46" s="36" t="str">
        <f>IFERROR(VLOOKUP(I46,'foglio di appoggio 2'!$K$11:$V$250,12,FALSE),"")</f>
        <v/>
      </c>
      <c r="L46">
        <v>42</v>
      </c>
      <c r="M46" s="31" t="str">
        <f>IFERROR(VLOOKUP(I46,'foglio di appoggio 2'!$AH$12:$AS$250,11,FALSE),"")</f>
        <v/>
      </c>
      <c r="N46" s="36" t="str">
        <f>IFERROR(VLOOKUP(I46,'foglio di appoggio 2'!$AH$12:$AS$250,12,FALSE),"")</f>
        <v/>
      </c>
      <c r="O46">
        <v>42</v>
      </c>
      <c r="Q46" t="s">
        <v>249</v>
      </c>
      <c r="R46" s="31" t="str">
        <f>IFERROR(VLOOKUP(Q46,'foglio di appoggio 2'!$L$11:$V$250,10,FALSE),"")</f>
        <v/>
      </c>
      <c r="S46" s="36" t="str">
        <f>IFERROR(VLOOKUP(Q46,'foglio di appoggio 2'!$L$11:$V$250,11,FALSE),"")</f>
        <v/>
      </c>
      <c r="T46">
        <v>42</v>
      </c>
      <c r="U46" s="31" t="str">
        <f>IFERROR(VLOOKUP(Q46,'foglio di appoggio 2'!$AI$12:$AS$250,10,FALSE),"")</f>
        <v/>
      </c>
      <c r="V46" s="36" t="str">
        <f>IFERROR(VLOOKUP(Q46,'foglio di appoggio 2'!$AI$12:$AS$250,11,FALSE),"")</f>
        <v/>
      </c>
      <c r="W46">
        <v>42</v>
      </c>
    </row>
    <row r="47" spans="1:23">
      <c r="A47" t="s">
        <v>92</v>
      </c>
      <c r="B47" s="31" t="str">
        <f>IFERROR(VLOOKUP(A47,'foglio di appoggio 2'!$M$11:$V$250,9,FALSE),"")</f>
        <v/>
      </c>
      <c r="C47" s="36" t="str">
        <f>IFERROR(VLOOKUP(A47,'foglio di appoggio 2'!$M$11:$V$250,10,FALSE),"")</f>
        <v/>
      </c>
      <c r="D47">
        <v>43</v>
      </c>
      <c r="E47" s="31" t="str">
        <f>IFERROR(VLOOKUP(A47,'foglio di appoggio 2'!$AJ$12:$AS$250,9,FALSE),"")</f>
        <v/>
      </c>
      <c r="F47" s="36" t="str">
        <f>IFERROR(VLOOKUP(A47,'foglio di appoggio 2'!$AJ$12:$AS$250,10,FALSE),"")</f>
        <v/>
      </c>
      <c r="G47">
        <v>43</v>
      </c>
      <c r="I47" t="s">
        <v>172</v>
      </c>
      <c r="J47" s="31" t="str">
        <f>IFERROR(VLOOKUP(I47,'foglio di appoggio 2'!$K$11:$V$250,11,FALSE),"")</f>
        <v/>
      </c>
      <c r="K47" s="36" t="str">
        <f>IFERROR(VLOOKUP(I47,'foglio di appoggio 2'!$K$11:$V$250,12,FALSE),"")</f>
        <v/>
      </c>
      <c r="L47">
        <v>43</v>
      </c>
      <c r="M47" s="31" t="str">
        <f>IFERROR(VLOOKUP(I47,'foglio di appoggio 2'!$AH$12:$AS$250,11,FALSE),"")</f>
        <v/>
      </c>
      <c r="N47" s="36" t="str">
        <f>IFERROR(VLOOKUP(I47,'foglio di appoggio 2'!$AH$12:$AS$250,12,FALSE),"")</f>
        <v/>
      </c>
      <c r="O47">
        <v>43</v>
      </c>
      <c r="Q47" t="s">
        <v>250</v>
      </c>
      <c r="R47" s="31" t="str">
        <f>IFERROR(VLOOKUP(Q47,'foglio di appoggio 2'!$L$11:$V$250,10,FALSE),"")</f>
        <v/>
      </c>
      <c r="S47" s="36" t="str">
        <f>IFERROR(VLOOKUP(Q47,'foglio di appoggio 2'!$L$11:$V$250,11,FALSE),"")</f>
        <v/>
      </c>
      <c r="T47">
        <v>43</v>
      </c>
      <c r="U47" s="31" t="str">
        <f>IFERROR(VLOOKUP(Q47,'foglio di appoggio 2'!$AI$12:$AS$250,10,FALSE),"")</f>
        <v/>
      </c>
      <c r="V47" s="36" t="str">
        <f>IFERROR(VLOOKUP(Q47,'foglio di appoggio 2'!$AI$12:$AS$250,11,FALSE),"")</f>
        <v/>
      </c>
      <c r="W47">
        <v>43</v>
      </c>
    </row>
    <row r="48" spans="1:23">
      <c r="A48" t="s">
        <v>93</v>
      </c>
      <c r="B48" s="31" t="str">
        <f>IFERROR(VLOOKUP(A48,'foglio di appoggio 2'!$M$11:$V$250,9,FALSE),"")</f>
        <v/>
      </c>
      <c r="C48" s="36" t="str">
        <f>IFERROR(VLOOKUP(A48,'foglio di appoggio 2'!$M$11:$V$250,10,FALSE),"")</f>
        <v/>
      </c>
      <c r="D48">
        <v>44</v>
      </c>
      <c r="E48" s="31" t="str">
        <f>IFERROR(VLOOKUP(A48,'foglio di appoggio 2'!$AJ$12:$AS$250,9,FALSE),"")</f>
        <v/>
      </c>
      <c r="F48" s="36" t="str">
        <f>IFERROR(VLOOKUP(A48,'foglio di appoggio 2'!$AJ$12:$AS$250,10,FALSE),"")</f>
        <v/>
      </c>
      <c r="G48">
        <v>44</v>
      </c>
      <c r="I48" t="s">
        <v>173</v>
      </c>
      <c r="J48" s="31" t="str">
        <f>IFERROR(VLOOKUP(I48,'foglio di appoggio 2'!$K$11:$V$250,11,FALSE),"")</f>
        <v/>
      </c>
      <c r="K48" s="36" t="str">
        <f>IFERROR(VLOOKUP(I48,'foglio di appoggio 2'!$K$11:$V$250,12,FALSE),"")</f>
        <v/>
      </c>
      <c r="L48">
        <v>44</v>
      </c>
      <c r="M48" s="31" t="str">
        <f>IFERROR(VLOOKUP(I48,'foglio di appoggio 2'!$AH$12:$AS$250,11,FALSE),"")</f>
        <v/>
      </c>
      <c r="N48" s="36" t="str">
        <f>IFERROR(VLOOKUP(I48,'foglio di appoggio 2'!$AH$12:$AS$250,12,FALSE),"")</f>
        <v/>
      </c>
      <c r="O48">
        <v>44</v>
      </c>
      <c r="Q48" t="s">
        <v>251</v>
      </c>
      <c r="R48" s="31" t="str">
        <f>IFERROR(VLOOKUP(Q48,'foglio di appoggio 2'!$L$11:$V$250,10,FALSE),"")</f>
        <v/>
      </c>
      <c r="S48" s="36" t="str">
        <f>IFERROR(VLOOKUP(Q48,'foglio di appoggio 2'!$L$11:$V$250,11,FALSE),"")</f>
        <v/>
      </c>
      <c r="T48">
        <v>44</v>
      </c>
      <c r="U48" s="31" t="str">
        <f>IFERROR(VLOOKUP(Q48,'foglio di appoggio 2'!$AI$12:$AS$250,10,FALSE),"")</f>
        <v/>
      </c>
      <c r="V48" s="36" t="str">
        <f>IFERROR(VLOOKUP(Q48,'foglio di appoggio 2'!$AI$12:$AS$250,11,FALSE),"")</f>
        <v/>
      </c>
      <c r="W48">
        <v>44</v>
      </c>
    </row>
    <row r="49" spans="1:23">
      <c r="A49" t="s">
        <v>94</v>
      </c>
      <c r="B49" s="31" t="str">
        <f>IFERROR(VLOOKUP(A49,'foglio di appoggio 2'!$M$11:$V$250,9,FALSE),"")</f>
        <v/>
      </c>
      <c r="C49" s="36" t="str">
        <f>IFERROR(VLOOKUP(A49,'foglio di appoggio 2'!$M$11:$V$250,10,FALSE),"")</f>
        <v/>
      </c>
      <c r="D49">
        <v>45</v>
      </c>
      <c r="E49" s="31" t="str">
        <f>IFERROR(VLOOKUP(A49,'foglio di appoggio 2'!$AJ$12:$AS$250,9,FALSE),"")</f>
        <v/>
      </c>
      <c r="F49" s="36" t="str">
        <f>IFERROR(VLOOKUP(A49,'foglio di appoggio 2'!$AJ$12:$AS$250,10,FALSE),"")</f>
        <v/>
      </c>
      <c r="G49">
        <v>45</v>
      </c>
      <c r="I49" t="s">
        <v>174</v>
      </c>
      <c r="J49" s="31" t="str">
        <f>IFERROR(VLOOKUP(I49,'foglio di appoggio 2'!$K$11:$V$250,11,FALSE),"")</f>
        <v/>
      </c>
      <c r="K49" s="36" t="str">
        <f>IFERROR(VLOOKUP(I49,'foglio di appoggio 2'!$K$11:$V$250,12,FALSE),"")</f>
        <v/>
      </c>
      <c r="L49">
        <v>45</v>
      </c>
      <c r="M49" s="31" t="str">
        <f>IFERROR(VLOOKUP(I49,'foglio di appoggio 2'!$AH$12:$AS$250,11,FALSE),"")</f>
        <v/>
      </c>
      <c r="N49" s="36" t="str">
        <f>IFERROR(VLOOKUP(I49,'foglio di appoggio 2'!$AH$12:$AS$250,12,FALSE),"")</f>
        <v/>
      </c>
      <c r="O49">
        <v>45</v>
      </c>
      <c r="Q49" t="s">
        <v>252</v>
      </c>
      <c r="R49" s="31" t="str">
        <f>IFERROR(VLOOKUP(Q49,'foglio di appoggio 2'!$L$11:$V$250,10,FALSE),"")</f>
        <v/>
      </c>
      <c r="S49" s="36" t="str">
        <f>IFERROR(VLOOKUP(Q49,'foglio di appoggio 2'!$L$11:$V$250,11,FALSE),"")</f>
        <v/>
      </c>
      <c r="T49">
        <v>45</v>
      </c>
      <c r="U49" s="31" t="str">
        <f>IFERROR(VLOOKUP(Q49,'foglio di appoggio 2'!$AI$12:$AS$250,10,FALSE),"")</f>
        <v/>
      </c>
      <c r="V49" s="36" t="str">
        <f>IFERROR(VLOOKUP(Q49,'foglio di appoggio 2'!$AI$12:$AS$250,11,FALSE),"")</f>
        <v/>
      </c>
      <c r="W49">
        <v>45</v>
      </c>
    </row>
    <row r="50" spans="1:23">
      <c r="A50" t="s">
        <v>95</v>
      </c>
      <c r="B50" s="31" t="str">
        <f>IFERROR(VLOOKUP(A50,'foglio di appoggio 2'!$M$11:$V$250,9,FALSE),"")</f>
        <v/>
      </c>
      <c r="C50" s="36" t="str">
        <f>IFERROR(VLOOKUP(A50,'foglio di appoggio 2'!$M$11:$V$250,10,FALSE),"")</f>
        <v/>
      </c>
      <c r="D50">
        <v>46</v>
      </c>
      <c r="E50" s="31" t="str">
        <f>IFERROR(VLOOKUP(A50,'foglio di appoggio 2'!$AJ$12:$AS$250,9,FALSE),"")</f>
        <v/>
      </c>
      <c r="F50" s="36" t="str">
        <f>IFERROR(VLOOKUP(A50,'foglio di appoggio 2'!$AJ$12:$AS$250,10,FALSE),"")</f>
        <v/>
      </c>
      <c r="G50">
        <v>46</v>
      </c>
      <c r="I50" t="s">
        <v>175</v>
      </c>
      <c r="J50" s="31" t="str">
        <f>IFERROR(VLOOKUP(I50,'foglio di appoggio 2'!$K$11:$V$250,11,FALSE),"")</f>
        <v/>
      </c>
      <c r="K50" s="36" t="str">
        <f>IFERROR(VLOOKUP(I50,'foglio di appoggio 2'!$K$11:$V$250,12,FALSE),"")</f>
        <v/>
      </c>
      <c r="L50">
        <v>46</v>
      </c>
      <c r="M50" s="31" t="str">
        <f>IFERROR(VLOOKUP(I50,'foglio di appoggio 2'!$AH$12:$AS$250,11,FALSE),"")</f>
        <v/>
      </c>
      <c r="N50" s="36" t="str">
        <f>IFERROR(VLOOKUP(I50,'foglio di appoggio 2'!$AH$12:$AS$250,12,FALSE),"")</f>
        <v/>
      </c>
      <c r="O50">
        <v>46</v>
      </c>
      <c r="Q50" t="s">
        <v>253</v>
      </c>
      <c r="R50" s="31" t="str">
        <f>IFERROR(VLOOKUP(Q50,'foglio di appoggio 2'!$L$11:$V$250,10,FALSE),"")</f>
        <v/>
      </c>
      <c r="S50" s="36" t="str">
        <f>IFERROR(VLOOKUP(Q50,'foglio di appoggio 2'!$L$11:$V$250,11,FALSE),"")</f>
        <v/>
      </c>
      <c r="T50">
        <v>46</v>
      </c>
      <c r="U50" s="31" t="str">
        <f>IFERROR(VLOOKUP(Q50,'foglio di appoggio 2'!$AI$12:$AS$250,10,FALSE),"")</f>
        <v/>
      </c>
      <c r="V50" s="36" t="str">
        <f>IFERROR(VLOOKUP(Q50,'foglio di appoggio 2'!$AI$12:$AS$250,11,FALSE),"")</f>
        <v/>
      </c>
      <c r="W50">
        <v>46</v>
      </c>
    </row>
    <row r="51" spans="1:23">
      <c r="A51" t="s">
        <v>96</v>
      </c>
      <c r="B51" s="31" t="str">
        <f>IFERROR(VLOOKUP(A51,'foglio di appoggio 2'!$M$11:$V$250,9,FALSE),"")</f>
        <v/>
      </c>
      <c r="C51" s="36" t="str">
        <f>IFERROR(VLOOKUP(A51,'foglio di appoggio 2'!$M$11:$V$250,10,FALSE),"")</f>
        <v/>
      </c>
      <c r="D51">
        <v>47</v>
      </c>
      <c r="E51" s="31" t="str">
        <f>IFERROR(VLOOKUP(A51,'foglio di appoggio 2'!$AJ$12:$AS$250,9,FALSE),"")</f>
        <v/>
      </c>
      <c r="F51" s="36" t="str">
        <f>IFERROR(VLOOKUP(A51,'foglio di appoggio 2'!$AJ$12:$AS$250,10,FALSE),"")</f>
        <v/>
      </c>
      <c r="G51">
        <v>47</v>
      </c>
      <c r="I51" t="s">
        <v>176</v>
      </c>
      <c r="J51" s="31" t="str">
        <f>IFERROR(VLOOKUP(I51,'foglio di appoggio 2'!$K$11:$V$250,11,FALSE),"")</f>
        <v/>
      </c>
      <c r="K51" s="36" t="str">
        <f>IFERROR(VLOOKUP(I51,'foglio di appoggio 2'!$K$11:$V$250,12,FALSE),"")</f>
        <v/>
      </c>
      <c r="L51">
        <v>47</v>
      </c>
      <c r="M51" s="31" t="str">
        <f>IFERROR(VLOOKUP(I51,'foglio di appoggio 2'!$AH$12:$AS$250,11,FALSE),"")</f>
        <v/>
      </c>
      <c r="N51" s="36" t="str">
        <f>IFERROR(VLOOKUP(I51,'foglio di appoggio 2'!$AH$12:$AS$250,12,FALSE),"")</f>
        <v/>
      </c>
      <c r="O51">
        <v>47</v>
      </c>
      <c r="Q51" t="s">
        <v>254</v>
      </c>
      <c r="R51" s="31" t="str">
        <f>IFERROR(VLOOKUP(Q51,'foglio di appoggio 2'!$L$11:$V$250,10,FALSE),"")</f>
        <v/>
      </c>
      <c r="S51" s="36" t="str">
        <f>IFERROR(VLOOKUP(Q51,'foglio di appoggio 2'!$L$11:$V$250,11,FALSE),"")</f>
        <v/>
      </c>
      <c r="T51">
        <v>47</v>
      </c>
      <c r="U51" s="31" t="str">
        <f>IFERROR(VLOOKUP(Q51,'foglio di appoggio 2'!$AI$12:$AS$250,10,FALSE),"")</f>
        <v/>
      </c>
      <c r="V51" s="36" t="str">
        <f>IFERROR(VLOOKUP(Q51,'foglio di appoggio 2'!$AI$12:$AS$250,11,FALSE),"")</f>
        <v/>
      </c>
      <c r="W51">
        <v>47</v>
      </c>
    </row>
    <row r="52" spans="1:23">
      <c r="A52" t="s">
        <v>97</v>
      </c>
      <c r="B52" s="31" t="str">
        <f>IFERROR(VLOOKUP(A52,'foglio di appoggio 2'!$M$11:$V$250,9,FALSE),"")</f>
        <v/>
      </c>
      <c r="C52" s="36" t="str">
        <f>IFERROR(VLOOKUP(A52,'foglio di appoggio 2'!$M$11:$V$250,10,FALSE),"")</f>
        <v/>
      </c>
      <c r="D52">
        <v>48</v>
      </c>
      <c r="E52" s="31" t="str">
        <f>IFERROR(VLOOKUP(A52,'foglio di appoggio 2'!$AJ$12:$AS$250,9,FALSE),"")</f>
        <v/>
      </c>
      <c r="F52" s="36" t="str">
        <f>IFERROR(VLOOKUP(A52,'foglio di appoggio 2'!$AJ$12:$AS$250,10,FALSE),"")</f>
        <v/>
      </c>
      <c r="G52">
        <v>48</v>
      </c>
      <c r="I52" t="s">
        <v>177</v>
      </c>
      <c r="J52" s="31" t="str">
        <f>IFERROR(VLOOKUP(I52,'foglio di appoggio 2'!$K$11:$V$250,11,FALSE),"")</f>
        <v/>
      </c>
      <c r="K52" s="36" t="str">
        <f>IFERROR(VLOOKUP(I52,'foglio di appoggio 2'!$K$11:$V$250,12,FALSE),"")</f>
        <v/>
      </c>
      <c r="L52">
        <v>48</v>
      </c>
      <c r="M52" s="31" t="str">
        <f>IFERROR(VLOOKUP(I52,'foglio di appoggio 2'!$AH$12:$AS$250,11,FALSE),"")</f>
        <v/>
      </c>
      <c r="N52" s="36" t="str">
        <f>IFERROR(VLOOKUP(I52,'foglio di appoggio 2'!$AH$12:$AS$250,12,FALSE),"")</f>
        <v/>
      </c>
      <c r="O52">
        <v>48</v>
      </c>
      <c r="Q52" t="s">
        <v>255</v>
      </c>
      <c r="R52" s="31" t="str">
        <f>IFERROR(VLOOKUP(Q52,'foglio di appoggio 2'!$L$11:$V$250,10,FALSE),"")</f>
        <v/>
      </c>
      <c r="S52" s="36" t="str">
        <f>IFERROR(VLOOKUP(Q52,'foglio di appoggio 2'!$L$11:$V$250,11,FALSE),"")</f>
        <v/>
      </c>
      <c r="T52">
        <v>48</v>
      </c>
      <c r="U52" s="31" t="str">
        <f>IFERROR(VLOOKUP(Q52,'foglio di appoggio 2'!$AI$12:$AS$250,10,FALSE),"")</f>
        <v/>
      </c>
      <c r="V52" s="36" t="str">
        <f>IFERROR(VLOOKUP(Q52,'foglio di appoggio 2'!$AI$12:$AS$250,11,FALSE),"")</f>
        <v/>
      </c>
      <c r="W52">
        <v>48</v>
      </c>
    </row>
    <row r="53" spans="1:23">
      <c r="A53" t="s">
        <v>98</v>
      </c>
      <c r="B53" s="31" t="str">
        <f>IFERROR(VLOOKUP(A53,'foglio di appoggio 2'!$M$11:$V$250,9,FALSE),"")</f>
        <v/>
      </c>
      <c r="C53" s="36" t="str">
        <f>IFERROR(VLOOKUP(A53,'foglio di appoggio 2'!$M$11:$V$250,10,FALSE),"")</f>
        <v/>
      </c>
      <c r="D53">
        <v>49</v>
      </c>
      <c r="E53" s="31" t="str">
        <f>IFERROR(VLOOKUP(A53,'foglio di appoggio 2'!$AJ$12:$AS$250,9,FALSE),"")</f>
        <v/>
      </c>
      <c r="F53" s="36" t="str">
        <f>IFERROR(VLOOKUP(A53,'foglio di appoggio 2'!$AJ$12:$AS$250,10,FALSE),"")</f>
        <v/>
      </c>
      <c r="G53">
        <v>49</v>
      </c>
      <c r="I53" t="s">
        <v>178</v>
      </c>
      <c r="J53" s="31" t="str">
        <f>IFERROR(VLOOKUP(I53,'foglio di appoggio 2'!$K$11:$V$250,11,FALSE),"")</f>
        <v/>
      </c>
      <c r="K53" s="36" t="str">
        <f>IFERROR(VLOOKUP(I53,'foglio di appoggio 2'!$K$11:$V$250,12,FALSE),"")</f>
        <v/>
      </c>
      <c r="L53">
        <v>49</v>
      </c>
      <c r="M53" s="31" t="str">
        <f>IFERROR(VLOOKUP(I53,'foglio di appoggio 2'!$AH$12:$AS$250,11,FALSE),"")</f>
        <v/>
      </c>
      <c r="N53" s="36" t="str">
        <f>IFERROR(VLOOKUP(I53,'foglio di appoggio 2'!$AH$12:$AS$250,12,FALSE),"")</f>
        <v/>
      </c>
      <c r="O53">
        <v>49</v>
      </c>
      <c r="Q53" t="s">
        <v>256</v>
      </c>
      <c r="R53" s="31" t="str">
        <f>IFERROR(VLOOKUP(Q53,'foglio di appoggio 2'!$L$11:$V$250,10,FALSE),"")</f>
        <v/>
      </c>
      <c r="S53" s="36" t="str">
        <f>IFERROR(VLOOKUP(Q53,'foglio di appoggio 2'!$L$11:$V$250,11,FALSE),"")</f>
        <v/>
      </c>
      <c r="T53">
        <v>49</v>
      </c>
      <c r="U53" s="31" t="str">
        <f>IFERROR(VLOOKUP(Q53,'foglio di appoggio 2'!$AI$12:$AS$250,10,FALSE),"")</f>
        <v/>
      </c>
      <c r="V53" s="36" t="str">
        <f>IFERROR(VLOOKUP(Q53,'foglio di appoggio 2'!$AI$12:$AS$250,11,FALSE),"")</f>
        <v/>
      </c>
      <c r="W53">
        <v>49</v>
      </c>
    </row>
    <row r="54" spans="1:23">
      <c r="A54" t="s">
        <v>99</v>
      </c>
      <c r="B54" s="31" t="str">
        <f>IFERROR(VLOOKUP(A54,'foglio di appoggio 2'!$M$11:$V$250,9,FALSE),"")</f>
        <v/>
      </c>
      <c r="C54" s="36" t="str">
        <f>IFERROR(VLOOKUP(A54,'foglio di appoggio 2'!$M$11:$V$250,10,FALSE),"")</f>
        <v/>
      </c>
      <c r="D54">
        <v>50</v>
      </c>
      <c r="E54" s="31" t="str">
        <f>IFERROR(VLOOKUP(A54,'foglio di appoggio 2'!$AJ$12:$AS$250,9,FALSE),"")</f>
        <v/>
      </c>
      <c r="F54" s="36" t="str">
        <f>IFERROR(VLOOKUP(A54,'foglio di appoggio 2'!$AJ$12:$AS$250,10,FALSE),"")</f>
        <v/>
      </c>
      <c r="G54">
        <v>50</v>
      </c>
      <c r="I54" t="s">
        <v>179</v>
      </c>
      <c r="J54" s="31" t="str">
        <f>IFERROR(VLOOKUP(I54,'foglio di appoggio 2'!$K$11:$V$250,11,FALSE),"")</f>
        <v/>
      </c>
      <c r="K54" s="36" t="str">
        <f>IFERROR(VLOOKUP(I54,'foglio di appoggio 2'!$K$11:$V$250,12,FALSE),"")</f>
        <v/>
      </c>
      <c r="L54">
        <v>50</v>
      </c>
      <c r="M54" s="31" t="str">
        <f>IFERROR(VLOOKUP(I54,'foglio di appoggio 2'!$AH$12:$AS$250,11,FALSE),"")</f>
        <v/>
      </c>
      <c r="N54" s="36" t="str">
        <f>IFERROR(VLOOKUP(I54,'foglio di appoggio 2'!$AH$12:$AS$250,12,FALSE),"")</f>
        <v/>
      </c>
      <c r="O54">
        <v>50</v>
      </c>
      <c r="Q54" t="s">
        <v>257</v>
      </c>
      <c r="R54" s="31" t="str">
        <f>IFERROR(VLOOKUP(Q54,'foglio di appoggio 2'!$L$11:$V$250,10,FALSE),"")</f>
        <v/>
      </c>
      <c r="S54" s="36" t="str">
        <f>IFERROR(VLOOKUP(Q54,'foglio di appoggio 2'!$L$11:$V$250,11,FALSE),"")</f>
        <v/>
      </c>
      <c r="T54">
        <v>50</v>
      </c>
      <c r="U54" s="31" t="str">
        <f>IFERROR(VLOOKUP(Q54,'foglio di appoggio 2'!$AI$12:$AS$250,10,FALSE),"")</f>
        <v/>
      </c>
      <c r="V54" s="36" t="str">
        <f>IFERROR(VLOOKUP(Q54,'foglio di appoggio 2'!$AI$12:$AS$250,11,FALSE),"")</f>
        <v/>
      </c>
      <c r="W54">
        <v>50</v>
      </c>
    </row>
    <row r="55" spans="1:23">
      <c r="A55" t="s">
        <v>100</v>
      </c>
      <c r="B55" s="31" t="str">
        <f>IFERROR(VLOOKUP(A55,'foglio di appoggio 2'!$M$11:$V$250,9,FALSE),"")</f>
        <v/>
      </c>
      <c r="C55" s="36" t="str">
        <f>IFERROR(VLOOKUP(A55,'foglio di appoggio 2'!$M$11:$V$250,10,FALSE),"")</f>
        <v/>
      </c>
      <c r="D55">
        <v>51</v>
      </c>
      <c r="E55" s="31" t="str">
        <f>IFERROR(VLOOKUP(A55,'foglio di appoggio 2'!$AJ$12:$AS$250,9,FALSE),"")</f>
        <v/>
      </c>
      <c r="F55" s="36" t="str">
        <f>IFERROR(VLOOKUP(A55,'foglio di appoggio 2'!$AJ$12:$AS$250,10,FALSE),"")</f>
        <v/>
      </c>
      <c r="G55">
        <v>51</v>
      </c>
      <c r="I55" t="s">
        <v>180</v>
      </c>
      <c r="J55" s="31" t="str">
        <f>IFERROR(VLOOKUP(I55,'foglio di appoggio 2'!$K$11:$V$250,11,FALSE),"")</f>
        <v/>
      </c>
      <c r="K55" s="36" t="str">
        <f>IFERROR(VLOOKUP(I55,'foglio di appoggio 2'!$K$11:$V$250,12,FALSE),"")</f>
        <v/>
      </c>
      <c r="L55">
        <v>51</v>
      </c>
      <c r="M55" s="31" t="str">
        <f>IFERROR(VLOOKUP(I55,'foglio di appoggio 2'!$AH$12:$AS$250,11,FALSE),"")</f>
        <v/>
      </c>
      <c r="N55" s="36" t="str">
        <f>IFERROR(VLOOKUP(I55,'foglio di appoggio 2'!$AH$12:$AS$250,12,FALSE),"")</f>
        <v/>
      </c>
      <c r="O55">
        <v>51</v>
      </c>
      <c r="Q55" t="s">
        <v>258</v>
      </c>
      <c r="R55" s="31" t="str">
        <f>IFERROR(VLOOKUP(Q55,'foglio di appoggio 2'!$L$11:$V$250,10,FALSE),"")</f>
        <v/>
      </c>
      <c r="S55" s="36" t="str">
        <f>IFERROR(VLOOKUP(Q55,'foglio di appoggio 2'!$L$11:$V$250,11,FALSE),"")</f>
        <v/>
      </c>
      <c r="T55">
        <v>51</v>
      </c>
      <c r="U55" s="31" t="str">
        <f>IFERROR(VLOOKUP(Q55,'foglio di appoggio 2'!$AI$12:$AS$250,10,FALSE),"")</f>
        <v/>
      </c>
      <c r="V55" s="36" t="str">
        <f>IFERROR(VLOOKUP(Q55,'foglio di appoggio 2'!$AI$12:$AS$250,11,FALSE),"")</f>
        <v/>
      </c>
      <c r="W55">
        <v>51</v>
      </c>
    </row>
    <row r="56" spans="1:23">
      <c r="A56" t="s">
        <v>101</v>
      </c>
      <c r="B56" s="31" t="str">
        <f>IFERROR(VLOOKUP(A56,'foglio di appoggio 2'!$M$11:$V$250,9,FALSE),"")</f>
        <v/>
      </c>
      <c r="C56" s="36" t="str">
        <f>IFERROR(VLOOKUP(A56,'foglio di appoggio 2'!$M$11:$V$250,10,FALSE),"")</f>
        <v/>
      </c>
      <c r="D56">
        <v>52</v>
      </c>
      <c r="E56" s="31" t="str">
        <f>IFERROR(VLOOKUP(A56,'foglio di appoggio 2'!$AJ$12:$AS$250,9,FALSE),"")</f>
        <v/>
      </c>
      <c r="F56" s="36" t="str">
        <f>IFERROR(VLOOKUP(A56,'foglio di appoggio 2'!$AJ$12:$AS$250,10,FALSE),"")</f>
        <v/>
      </c>
      <c r="G56">
        <v>52</v>
      </c>
      <c r="I56" t="s">
        <v>181</v>
      </c>
      <c r="J56" s="31" t="str">
        <f>IFERROR(VLOOKUP(I56,'foglio di appoggio 2'!$K$11:$V$250,11,FALSE),"")</f>
        <v/>
      </c>
      <c r="K56" s="36" t="str">
        <f>IFERROR(VLOOKUP(I56,'foglio di appoggio 2'!$K$11:$V$250,12,FALSE),"")</f>
        <v/>
      </c>
      <c r="L56">
        <v>52</v>
      </c>
      <c r="M56" s="31" t="str">
        <f>IFERROR(VLOOKUP(I56,'foglio di appoggio 2'!$AH$12:$AS$250,11,FALSE),"")</f>
        <v/>
      </c>
      <c r="N56" s="36" t="str">
        <f>IFERROR(VLOOKUP(I56,'foglio di appoggio 2'!$AH$12:$AS$250,12,FALSE),"")</f>
        <v/>
      </c>
      <c r="O56">
        <v>52</v>
      </c>
      <c r="Q56" t="s">
        <v>259</v>
      </c>
      <c r="R56" s="31" t="str">
        <f>IFERROR(VLOOKUP(Q56,'foglio di appoggio 2'!$L$11:$V$250,10,FALSE),"")</f>
        <v/>
      </c>
      <c r="S56" s="36" t="str">
        <f>IFERROR(VLOOKUP(Q56,'foglio di appoggio 2'!$L$11:$V$250,11,FALSE),"")</f>
        <v/>
      </c>
      <c r="T56">
        <v>52</v>
      </c>
      <c r="U56" s="31" t="str">
        <f>IFERROR(VLOOKUP(Q56,'foglio di appoggio 2'!$AI$12:$AS$250,10,FALSE),"")</f>
        <v/>
      </c>
      <c r="V56" s="36" t="str">
        <f>IFERROR(VLOOKUP(Q56,'foglio di appoggio 2'!$AI$12:$AS$250,11,FALSE),"")</f>
        <v/>
      </c>
      <c r="W56">
        <v>52</v>
      </c>
    </row>
    <row r="57" spans="1:23">
      <c r="A57" t="s">
        <v>102</v>
      </c>
      <c r="B57" s="31" t="str">
        <f>IFERROR(VLOOKUP(A57,'foglio di appoggio 2'!$M$11:$V$250,9,FALSE),"")</f>
        <v/>
      </c>
      <c r="C57" s="36" t="str">
        <f>IFERROR(VLOOKUP(A57,'foglio di appoggio 2'!$M$11:$V$250,10,FALSE),"")</f>
        <v/>
      </c>
      <c r="D57">
        <v>53</v>
      </c>
      <c r="E57" s="31" t="str">
        <f>IFERROR(VLOOKUP(A57,'foglio di appoggio 2'!$AJ$12:$AS$250,9,FALSE),"")</f>
        <v/>
      </c>
      <c r="F57" s="36" t="str">
        <f>IFERROR(VLOOKUP(A57,'foglio di appoggio 2'!$AJ$12:$AS$250,10,FALSE),"")</f>
        <v/>
      </c>
      <c r="G57">
        <v>53</v>
      </c>
      <c r="I57" t="s">
        <v>182</v>
      </c>
      <c r="J57" s="31" t="str">
        <f>IFERROR(VLOOKUP(I57,'foglio di appoggio 2'!$K$11:$V$250,11,FALSE),"")</f>
        <v/>
      </c>
      <c r="K57" s="36" t="str">
        <f>IFERROR(VLOOKUP(I57,'foglio di appoggio 2'!$K$11:$V$250,12,FALSE),"")</f>
        <v/>
      </c>
      <c r="L57">
        <v>53</v>
      </c>
      <c r="M57" s="31" t="str">
        <f>IFERROR(VLOOKUP(I57,'foglio di appoggio 2'!$AH$12:$AS$250,11,FALSE),"")</f>
        <v/>
      </c>
      <c r="N57" s="36" t="str">
        <f>IFERROR(VLOOKUP(I57,'foglio di appoggio 2'!$AH$12:$AS$250,12,FALSE),"")</f>
        <v/>
      </c>
      <c r="O57">
        <v>53</v>
      </c>
      <c r="Q57" t="s">
        <v>260</v>
      </c>
      <c r="R57" s="31" t="str">
        <f>IFERROR(VLOOKUP(Q57,'foglio di appoggio 2'!$L$11:$V$250,10,FALSE),"")</f>
        <v/>
      </c>
      <c r="S57" s="36" t="str">
        <f>IFERROR(VLOOKUP(Q57,'foglio di appoggio 2'!$L$11:$V$250,11,FALSE),"")</f>
        <v/>
      </c>
      <c r="T57">
        <v>53</v>
      </c>
      <c r="U57" s="31" t="str">
        <f>IFERROR(VLOOKUP(Q57,'foglio di appoggio 2'!$AI$12:$AS$250,10,FALSE),"")</f>
        <v/>
      </c>
      <c r="V57" s="36" t="str">
        <f>IFERROR(VLOOKUP(Q57,'foglio di appoggio 2'!$AI$12:$AS$250,11,FALSE),"")</f>
        <v/>
      </c>
      <c r="W57">
        <v>53</v>
      </c>
    </row>
    <row r="58" spans="1:23">
      <c r="A58" t="s">
        <v>105</v>
      </c>
      <c r="B58" s="31" t="str">
        <f>IFERROR(VLOOKUP(A58,'foglio di appoggio 2'!$M$11:$V$250,9,FALSE),"")</f>
        <v/>
      </c>
      <c r="C58" s="36" t="str">
        <f>IFERROR(VLOOKUP(A58,'foglio di appoggio 2'!$M$11:$V$250,10,FALSE),"")</f>
        <v/>
      </c>
      <c r="D58">
        <v>54</v>
      </c>
      <c r="E58" s="31" t="str">
        <f>IFERROR(VLOOKUP(A58,'foglio di appoggio 2'!$AJ$12:$AS$250,9,FALSE),"")</f>
        <v/>
      </c>
      <c r="F58" s="36" t="str">
        <f>IFERROR(VLOOKUP(A58,'foglio di appoggio 2'!$AJ$12:$AS$250,10,FALSE),"")</f>
        <v/>
      </c>
      <c r="G58">
        <v>54</v>
      </c>
      <c r="I58" t="s">
        <v>183</v>
      </c>
      <c r="J58" s="31" t="str">
        <f>IFERROR(VLOOKUP(I58,'foglio di appoggio 2'!$K$11:$V$250,11,FALSE),"")</f>
        <v/>
      </c>
      <c r="K58" s="36" t="str">
        <f>IFERROR(VLOOKUP(I58,'foglio di appoggio 2'!$K$11:$V$250,12,FALSE),"")</f>
        <v/>
      </c>
      <c r="L58">
        <v>54</v>
      </c>
      <c r="M58" s="31" t="str">
        <f>IFERROR(VLOOKUP(I58,'foglio di appoggio 2'!$AH$12:$AS$250,11,FALSE),"")</f>
        <v/>
      </c>
      <c r="N58" s="36" t="str">
        <f>IFERROR(VLOOKUP(I58,'foglio di appoggio 2'!$AH$12:$AS$250,12,FALSE),"")</f>
        <v/>
      </c>
      <c r="O58">
        <v>54</v>
      </c>
      <c r="Q58" t="s">
        <v>261</v>
      </c>
      <c r="R58" s="31" t="str">
        <f>IFERROR(VLOOKUP(Q58,'foglio di appoggio 2'!$L$11:$V$250,10,FALSE),"")</f>
        <v/>
      </c>
      <c r="S58" s="36" t="str">
        <f>IFERROR(VLOOKUP(Q58,'foglio di appoggio 2'!$L$11:$V$250,11,FALSE),"")</f>
        <v/>
      </c>
      <c r="T58">
        <v>54</v>
      </c>
      <c r="U58" s="31" t="str">
        <f>IFERROR(VLOOKUP(Q58,'foglio di appoggio 2'!$AI$12:$AS$250,10,FALSE),"")</f>
        <v/>
      </c>
      <c r="V58" s="36" t="str">
        <f>IFERROR(VLOOKUP(Q58,'foglio di appoggio 2'!$AI$12:$AS$250,11,FALSE),"")</f>
        <v/>
      </c>
      <c r="W58">
        <v>54</v>
      </c>
    </row>
    <row r="59" spans="1:23">
      <c r="A59" t="s">
        <v>106</v>
      </c>
      <c r="B59" s="31" t="str">
        <f>IFERROR(VLOOKUP(A59,'foglio di appoggio 2'!$M$11:$V$250,9,FALSE),"")</f>
        <v/>
      </c>
      <c r="C59" s="36" t="str">
        <f>IFERROR(VLOOKUP(A59,'foglio di appoggio 2'!$M$11:$V$250,10,FALSE),"")</f>
        <v/>
      </c>
      <c r="D59">
        <v>55</v>
      </c>
      <c r="E59" s="31" t="str">
        <f>IFERROR(VLOOKUP(A59,'foglio di appoggio 2'!$AJ$12:$AS$250,9,FALSE),"")</f>
        <v/>
      </c>
      <c r="F59" s="36" t="str">
        <f>IFERROR(VLOOKUP(A59,'foglio di appoggio 2'!$AJ$12:$AS$250,10,FALSE),"")</f>
        <v/>
      </c>
      <c r="G59">
        <v>55</v>
      </c>
      <c r="I59" t="s">
        <v>184</v>
      </c>
      <c r="J59" s="31" t="str">
        <f>IFERROR(VLOOKUP(I59,'foglio di appoggio 2'!$K$11:$V$250,11,FALSE),"")</f>
        <v/>
      </c>
      <c r="K59" s="36" t="str">
        <f>IFERROR(VLOOKUP(I59,'foglio di appoggio 2'!$K$11:$V$250,12,FALSE),"")</f>
        <v/>
      </c>
      <c r="L59">
        <v>55</v>
      </c>
      <c r="M59" s="31" t="str">
        <f>IFERROR(VLOOKUP(I59,'foglio di appoggio 2'!$AH$12:$AS$250,11,FALSE),"")</f>
        <v/>
      </c>
      <c r="N59" s="36" t="str">
        <f>IFERROR(VLOOKUP(I59,'foglio di appoggio 2'!$AH$12:$AS$250,12,FALSE),"")</f>
        <v/>
      </c>
      <c r="O59">
        <v>55</v>
      </c>
      <c r="Q59" t="s">
        <v>262</v>
      </c>
      <c r="R59" s="31" t="str">
        <f>IFERROR(VLOOKUP(Q59,'foglio di appoggio 2'!$L$11:$V$250,10,FALSE),"")</f>
        <v/>
      </c>
      <c r="S59" s="36" t="str">
        <f>IFERROR(VLOOKUP(Q59,'foglio di appoggio 2'!$L$11:$V$250,11,FALSE),"")</f>
        <v/>
      </c>
      <c r="T59">
        <v>55</v>
      </c>
      <c r="U59" s="31" t="str">
        <f>IFERROR(VLOOKUP(Q59,'foglio di appoggio 2'!$AI$12:$AS$250,10,FALSE),"")</f>
        <v/>
      </c>
      <c r="V59" s="36" t="str">
        <f>IFERROR(VLOOKUP(Q59,'foglio di appoggio 2'!$AI$12:$AS$250,11,FALSE),"")</f>
        <v/>
      </c>
      <c r="W59">
        <v>55</v>
      </c>
    </row>
    <row r="60" spans="1:23">
      <c r="A60" t="s">
        <v>107</v>
      </c>
      <c r="B60" s="31" t="str">
        <f>IFERROR(VLOOKUP(A60,'foglio di appoggio 2'!$M$11:$V$250,9,FALSE),"")</f>
        <v/>
      </c>
      <c r="C60" s="36" t="str">
        <f>IFERROR(VLOOKUP(A60,'foglio di appoggio 2'!$M$11:$V$250,10,FALSE),"")</f>
        <v/>
      </c>
      <c r="D60">
        <v>56</v>
      </c>
      <c r="E60" s="31" t="str">
        <f>IFERROR(VLOOKUP(A60,'foglio di appoggio 2'!$AJ$12:$AS$250,9,FALSE),"")</f>
        <v/>
      </c>
      <c r="F60" s="36" t="str">
        <f>IFERROR(VLOOKUP(A60,'foglio di appoggio 2'!$AJ$12:$AS$250,10,FALSE),"")</f>
        <v/>
      </c>
      <c r="G60">
        <v>56</v>
      </c>
      <c r="I60" t="s">
        <v>185</v>
      </c>
      <c r="J60" s="31" t="str">
        <f>IFERROR(VLOOKUP(I60,'foglio di appoggio 2'!$K$11:$V$250,11,FALSE),"")</f>
        <v/>
      </c>
      <c r="K60" s="36" t="str">
        <f>IFERROR(VLOOKUP(I60,'foglio di appoggio 2'!$K$11:$V$250,12,FALSE),"")</f>
        <v/>
      </c>
      <c r="L60">
        <v>56</v>
      </c>
      <c r="M60" s="31" t="str">
        <f>IFERROR(VLOOKUP(I60,'foglio di appoggio 2'!$AH$12:$AS$250,11,FALSE),"")</f>
        <v/>
      </c>
      <c r="N60" s="36" t="str">
        <f>IFERROR(VLOOKUP(I60,'foglio di appoggio 2'!$AH$12:$AS$250,12,FALSE),"")</f>
        <v/>
      </c>
      <c r="O60">
        <v>56</v>
      </c>
      <c r="Q60" t="s">
        <v>263</v>
      </c>
      <c r="R60" s="31" t="str">
        <f>IFERROR(VLOOKUP(Q60,'foglio di appoggio 2'!$L$11:$V$250,10,FALSE),"")</f>
        <v/>
      </c>
      <c r="S60" s="36" t="str">
        <f>IFERROR(VLOOKUP(Q60,'foglio di appoggio 2'!$L$11:$V$250,11,FALSE),"")</f>
        <v/>
      </c>
      <c r="T60">
        <v>56</v>
      </c>
      <c r="U60" s="31" t="str">
        <f>IFERROR(VLOOKUP(Q60,'foglio di appoggio 2'!$AI$12:$AS$250,10,FALSE),"")</f>
        <v/>
      </c>
      <c r="V60" s="36" t="str">
        <f>IFERROR(VLOOKUP(Q60,'foglio di appoggio 2'!$AI$12:$AS$250,11,FALSE),"")</f>
        <v/>
      </c>
      <c r="W60">
        <v>56</v>
      </c>
    </row>
    <row r="61" spans="1:23">
      <c r="A61" t="s">
        <v>108</v>
      </c>
      <c r="B61" s="31" t="str">
        <f>IFERROR(VLOOKUP(A61,'foglio di appoggio 2'!$M$11:$V$250,9,FALSE),"")</f>
        <v/>
      </c>
      <c r="C61" s="36" t="str">
        <f>IFERROR(VLOOKUP(A61,'foglio di appoggio 2'!$M$11:$V$250,10,FALSE),"")</f>
        <v/>
      </c>
      <c r="D61">
        <v>57</v>
      </c>
      <c r="E61" s="31" t="str">
        <f>IFERROR(VLOOKUP(A61,'foglio di appoggio 2'!$AJ$12:$AS$250,9,FALSE),"")</f>
        <v/>
      </c>
      <c r="F61" s="36" t="str">
        <f>IFERROR(VLOOKUP(A61,'foglio di appoggio 2'!$AJ$12:$AS$250,10,FALSE),"")</f>
        <v/>
      </c>
      <c r="G61">
        <v>57</v>
      </c>
      <c r="I61" t="s">
        <v>186</v>
      </c>
      <c r="J61" s="31" t="str">
        <f>IFERROR(VLOOKUP(I61,'foglio di appoggio 2'!$K$11:$V$250,11,FALSE),"")</f>
        <v/>
      </c>
      <c r="K61" s="36" t="str">
        <f>IFERROR(VLOOKUP(I61,'foglio di appoggio 2'!$K$11:$V$250,12,FALSE),"")</f>
        <v/>
      </c>
      <c r="L61">
        <v>57</v>
      </c>
      <c r="M61" s="31" t="str">
        <f>IFERROR(VLOOKUP(I61,'foglio di appoggio 2'!$AH$12:$AS$250,11,FALSE),"")</f>
        <v/>
      </c>
      <c r="N61" s="36" t="str">
        <f>IFERROR(VLOOKUP(I61,'foglio di appoggio 2'!$AH$12:$AS$250,12,FALSE),"")</f>
        <v/>
      </c>
      <c r="O61">
        <v>57</v>
      </c>
      <c r="Q61" t="s">
        <v>264</v>
      </c>
      <c r="R61" s="31" t="str">
        <f>IFERROR(VLOOKUP(Q61,'foglio di appoggio 2'!$L$11:$V$250,10,FALSE),"")</f>
        <v/>
      </c>
      <c r="S61" s="36" t="str">
        <f>IFERROR(VLOOKUP(Q61,'foglio di appoggio 2'!$L$11:$V$250,11,FALSE),"")</f>
        <v/>
      </c>
      <c r="T61">
        <v>57</v>
      </c>
      <c r="U61" s="31" t="str">
        <f>IFERROR(VLOOKUP(Q61,'foglio di appoggio 2'!$AI$12:$AS$250,10,FALSE),"")</f>
        <v/>
      </c>
      <c r="V61" s="36" t="str">
        <f>IFERROR(VLOOKUP(Q61,'foglio di appoggio 2'!$AI$12:$AS$250,11,FALSE),"")</f>
        <v/>
      </c>
      <c r="W61">
        <v>57</v>
      </c>
    </row>
    <row r="62" spans="1:23">
      <c r="A62" t="s">
        <v>109</v>
      </c>
      <c r="B62" s="31" t="str">
        <f>IFERROR(VLOOKUP(A62,'foglio di appoggio 2'!$M$11:$V$250,9,FALSE),"")</f>
        <v/>
      </c>
      <c r="C62" s="36" t="str">
        <f>IFERROR(VLOOKUP(A62,'foglio di appoggio 2'!$M$11:$V$250,10,FALSE),"")</f>
        <v/>
      </c>
      <c r="D62">
        <v>58</v>
      </c>
      <c r="E62" s="31" t="str">
        <f>IFERROR(VLOOKUP(A62,'foglio di appoggio 2'!$AJ$12:$AS$250,9,FALSE),"")</f>
        <v/>
      </c>
      <c r="F62" s="36" t="str">
        <f>IFERROR(VLOOKUP(A62,'foglio di appoggio 2'!$AJ$12:$AS$250,10,FALSE),"")</f>
        <v/>
      </c>
      <c r="G62">
        <v>58</v>
      </c>
      <c r="I62" t="s">
        <v>187</v>
      </c>
      <c r="J62" s="31" t="str">
        <f>IFERROR(VLOOKUP(I62,'foglio di appoggio 2'!$K$11:$V$250,11,FALSE),"")</f>
        <v/>
      </c>
      <c r="K62" s="36" t="str">
        <f>IFERROR(VLOOKUP(I62,'foglio di appoggio 2'!$K$11:$V$250,12,FALSE),"")</f>
        <v/>
      </c>
      <c r="L62">
        <v>58</v>
      </c>
      <c r="M62" s="31" t="str">
        <f>IFERROR(VLOOKUP(I62,'foglio di appoggio 2'!$AH$12:$AS$250,11,FALSE),"")</f>
        <v/>
      </c>
      <c r="N62" s="36" t="str">
        <f>IFERROR(VLOOKUP(I62,'foglio di appoggio 2'!$AH$12:$AS$250,12,FALSE),"")</f>
        <v/>
      </c>
      <c r="O62">
        <v>58</v>
      </c>
      <c r="Q62" t="s">
        <v>265</v>
      </c>
      <c r="R62" s="31" t="str">
        <f>IFERROR(VLOOKUP(Q62,'foglio di appoggio 2'!$L$11:$V$250,10,FALSE),"")</f>
        <v/>
      </c>
      <c r="S62" s="36" t="str">
        <f>IFERROR(VLOOKUP(Q62,'foglio di appoggio 2'!$L$11:$V$250,11,FALSE),"")</f>
        <v/>
      </c>
      <c r="T62">
        <v>58</v>
      </c>
      <c r="U62" s="31" t="str">
        <f>IFERROR(VLOOKUP(Q62,'foglio di appoggio 2'!$AI$12:$AS$250,10,FALSE),"")</f>
        <v/>
      </c>
      <c r="V62" s="36" t="str">
        <f>IFERROR(VLOOKUP(Q62,'foglio di appoggio 2'!$AI$12:$AS$250,11,FALSE),"")</f>
        <v/>
      </c>
      <c r="W62">
        <v>58</v>
      </c>
    </row>
    <row r="63" spans="1:23">
      <c r="A63" t="s">
        <v>110</v>
      </c>
      <c r="B63" s="31" t="str">
        <f>IFERROR(VLOOKUP(A63,'foglio di appoggio 2'!$M$11:$V$250,9,FALSE),"")</f>
        <v/>
      </c>
      <c r="C63" s="36" t="str">
        <f>IFERROR(VLOOKUP(A63,'foglio di appoggio 2'!$M$11:$V$250,10,FALSE),"")</f>
        <v/>
      </c>
      <c r="D63">
        <v>59</v>
      </c>
      <c r="E63" s="31" t="str">
        <f>IFERROR(VLOOKUP(A63,'foglio di appoggio 2'!$AJ$12:$AS$250,9,FALSE),"")</f>
        <v/>
      </c>
      <c r="F63" s="36" t="str">
        <f>IFERROR(VLOOKUP(A63,'foglio di appoggio 2'!$AJ$12:$AS$250,10,FALSE),"")</f>
        <v/>
      </c>
      <c r="G63">
        <v>59</v>
      </c>
      <c r="I63" t="s">
        <v>188</v>
      </c>
      <c r="J63" s="31" t="str">
        <f>IFERROR(VLOOKUP(I63,'foglio di appoggio 2'!$K$11:$V$250,11,FALSE),"")</f>
        <v/>
      </c>
      <c r="K63" s="36" t="str">
        <f>IFERROR(VLOOKUP(I63,'foglio di appoggio 2'!$K$11:$V$250,12,FALSE),"")</f>
        <v/>
      </c>
      <c r="L63">
        <v>59</v>
      </c>
      <c r="M63" s="31" t="str">
        <f>IFERROR(VLOOKUP(I63,'foglio di appoggio 2'!$AH$12:$AS$250,11,FALSE),"")</f>
        <v/>
      </c>
      <c r="N63" s="36" t="str">
        <f>IFERROR(VLOOKUP(I63,'foglio di appoggio 2'!$AH$12:$AS$250,12,FALSE),"")</f>
        <v/>
      </c>
      <c r="O63">
        <v>59</v>
      </c>
      <c r="Q63" t="s">
        <v>266</v>
      </c>
      <c r="R63" s="31" t="str">
        <f>IFERROR(VLOOKUP(Q63,'foglio di appoggio 2'!$L$11:$V$250,10,FALSE),"")</f>
        <v/>
      </c>
      <c r="S63" s="36" t="str">
        <f>IFERROR(VLOOKUP(Q63,'foglio di appoggio 2'!$L$11:$V$250,11,FALSE),"")</f>
        <v/>
      </c>
      <c r="T63">
        <v>59</v>
      </c>
      <c r="U63" s="31" t="str">
        <f>IFERROR(VLOOKUP(Q63,'foglio di appoggio 2'!$AI$12:$AS$250,10,FALSE),"")</f>
        <v/>
      </c>
      <c r="V63" s="36" t="str">
        <f>IFERROR(VLOOKUP(Q63,'foglio di appoggio 2'!$AI$12:$AS$250,11,FALSE),"")</f>
        <v/>
      </c>
      <c r="W63">
        <v>59</v>
      </c>
    </row>
    <row r="64" spans="1:23">
      <c r="A64" t="s">
        <v>111</v>
      </c>
      <c r="B64" s="31" t="str">
        <f>IFERROR(VLOOKUP(A64,'foglio di appoggio 2'!$M$11:$V$250,9,FALSE),"")</f>
        <v/>
      </c>
      <c r="C64" s="36" t="str">
        <f>IFERROR(VLOOKUP(A64,'foglio di appoggio 2'!$M$11:$V$250,10,FALSE),"")</f>
        <v/>
      </c>
      <c r="D64">
        <v>60</v>
      </c>
      <c r="E64" s="31" t="str">
        <f>IFERROR(VLOOKUP(A64,'foglio di appoggio 2'!$AJ$12:$AS$250,9,FALSE),"")</f>
        <v/>
      </c>
      <c r="F64" s="36" t="str">
        <f>IFERROR(VLOOKUP(A64,'foglio di appoggio 2'!$AJ$12:$AS$250,10,FALSE),"")</f>
        <v/>
      </c>
      <c r="G64">
        <v>60</v>
      </c>
      <c r="I64" t="s">
        <v>189</v>
      </c>
      <c r="J64" s="31" t="str">
        <f>IFERROR(VLOOKUP(I64,'foglio di appoggio 2'!$K$11:$V$250,11,FALSE),"")</f>
        <v/>
      </c>
      <c r="K64" s="36" t="str">
        <f>IFERROR(VLOOKUP(I64,'foglio di appoggio 2'!$K$11:$V$250,12,FALSE),"")</f>
        <v/>
      </c>
      <c r="L64">
        <v>60</v>
      </c>
      <c r="M64" s="31" t="str">
        <f>IFERROR(VLOOKUP(I64,'foglio di appoggio 2'!$AH$12:$AS$250,11,FALSE),"")</f>
        <v/>
      </c>
      <c r="N64" s="36" t="str">
        <f>IFERROR(VLOOKUP(I64,'foglio di appoggio 2'!$AH$12:$AS$250,12,FALSE),"")</f>
        <v/>
      </c>
      <c r="O64">
        <v>60</v>
      </c>
      <c r="Q64" t="s">
        <v>267</v>
      </c>
      <c r="R64" s="31" t="str">
        <f>IFERROR(VLOOKUP(Q64,'foglio di appoggio 2'!$L$11:$V$250,10,FALSE),"")</f>
        <v/>
      </c>
      <c r="S64" s="36" t="str">
        <f>IFERROR(VLOOKUP(Q64,'foglio di appoggio 2'!$L$11:$V$250,11,FALSE),"")</f>
        <v/>
      </c>
      <c r="T64">
        <v>60</v>
      </c>
      <c r="U64" s="31" t="str">
        <f>IFERROR(VLOOKUP(Q64,'foglio di appoggio 2'!$AI$12:$AS$250,10,FALSE),"")</f>
        <v/>
      </c>
      <c r="V64" s="36" t="str">
        <f>IFERROR(VLOOKUP(Q64,'foglio di appoggio 2'!$AI$12:$AS$250,11,FALSE),"")</f>
        <v/>
      </c>
      <c r="W64">
        <v>60</v>
      </c>
    </row>
    <row r="65" spans="1:23">
      <c r="A65" t="s">
        <v>112</v>
      </c>
      <c r="B65" s="31" t="str">
        <f>IFERROR(VLOOKUP(A65,'foglio di appoggio 2'!$M$11:$V$250,9,FALSE),"")</f>
        <v/>
      </c>
      <c r="C65" s="36" t="str">
        <f>IFERROR(VLOOKUP(A65,'foglio di appoggio 2'!$M$11:$V$250,10,FALSE),"")</f>
        <v/>
      </c>
      <c r="D65">
        <v>61</v>
      </c>
      <c r="E65" s="31" t="str">
        <f>IFERROR(VLOOKUP(A65,'foglio di appoggio 2'!$AJ$12:$AS$250,9,FALSE),"")</f>
        <v/>
      </c>
      <c r="F65" s="36" t="str">
        <f>IFERROR(VLOOKUP(A65,'foglio di appoggio 2'!$AJ$12:$AS$250,10,FALSE),"")</f>
        <v/>
      </c>
      <c r="G65">
        <v>61</v>
      </c>
      <c r="I65" t="s">
        <v>190</v>
      </c>
      <c r="J65" s="31" t="str">
        <f>IFERROR(VLOOKUP(I65,'foglio di appoggio 2'!$K$11:$V$250,11,FALSE),"")</f>
        <v/>
      </c>
      <c r="K65" s="36" t="str">
        <f>IFERROR(VLOOKUP(I65,'foglio di appoggio 2'!$K$11:$V$250,12,FALSE),"")</f>
        <v/>
      </c>
      <c r="L65">
        <v>61</v>
      </c>
      <c r="M65" s="31" t="str">
        <f>IFERROR(VLOOKUP(I65,'foglio di appoggio 2'!$AH$12:$AS$250,11,FALSE),"")</f>
        <v/>
      </c>
      <c r="N65" s="36" t="str">
        <f>IFERROR(VLOOKUP(I65,'foglio di appoggio 2'!$AH$12:$AS$250,12,FALSE),"")</f>
        <v/>
      </c>
      <c r="O65">
        <v>61</v>
      </c>
      <c r="Q65" t="s">
        <v>268</v>
      </c>
      <c r="R65" s="31" t="str">
        <f>IFERROR(VLOOKUP(Q65,'foglio di appoggio 2'!$L$11:$V$250,10,FALSE),"")</f>
        <v/>
      </c>
      <c r="S65" s="36" t="str">
        <f>IFERROR(VLOOKUP(Q65,'foglio di appoggio 2'!$L$11:$V$250,11,FALSE),"")</f>
        <v/>
      </c>
      <c r="T65">
        <v>61</v>
      </c>
      <c r="U65" s="31" t="str">
        <f>IFERROR(VLOOKUP(Q65,'foglio di appoggio 2'!$AI$12:$AS$250,10,FALSE),"")</f>
        <v/>
      </c>
      <c r="V65" s="36" t="str">
        <f>IFERROR(VLOOKUP(Q65,'foglio di appoggio 2'!$AI$12:$AS$250,11,FALSE),"")</f>
        <v/>
      </c>
      <c r="W65">
        <v>61</v>
      </c>
    </row>
    <row r="66" spans="1:23">
      <c r="A66" t="s">
        <v>113</v>
      </c>
      <c r="B66" s="31" t="str">
        <f>IFERROR(VLOOKUP(A66,'foglio di appoggio 2'!$M$11:$V$250,9,FALSE),"")</f>
        <v/>
      </c>
      <c r="C66" s="36" t="str">
        <f>IFERROR(VLOOKUP(A66,'foglio di appoggio 2'!$M$11:$V$250,10,FALSE),"")</f>
        <v/>
      </c>
      <c r="D66">
        <v>62</v>
      </c>
      <c r="E66" s="31" t="str">
        <f>IFERROR(VLOOKUP(A66,'foglio di appoggio 2'!$AJ$12:$AS$250,9,FALSE),"")</f>
        <v/>
      </c>
      <c r="F66" s="36" t="str">
        <f>IFERROR(VLOOKUP(A66,'foglio di appoggio 2'!$AJ$12:$AS$250,10,FALSE),"")</f>
        <v/>
      </c>
      <c r="G66">
        <v>62</v>
      </c>
      <c r="I66" t="s">
        <v>191</v>
      </c>
      <c r="J66" s="31" t="str">
        <f>IFERROR(VLOOKUP(I66,'foglio di appoggio 2'!$K$11:$V$250,11,FALSE),"")</f>
        <v/>
      </c>
      <c r="K66" s="36" t="str">
        <f>IFERROR(VLOOKUP(I66,'foglio di appoggio 2'!$K$11:$V$250,12,FALSE),"")</f>
        <v/>
      </c>
      <c r="L66">
        <v>62</v>
      </c>
      <c r="M66" s="31" t="str">
        <f>IFERROR(VLOOKUP(I66,'foglio di appoggio 2'!$AH$12:$AS$250,11,FALSE),"")</f>
        <v/>
      </c>
      <c r="N66" s="36" t="str">
        <f>IFERROR(VLOOKUP(I66,'foglio di appoggio 2'!$AH$12:$AS$250,12,FALSE),"")</f>
        <v/>
      </c>
      <c r="O66">
        <v>62</v>
      </c>
      <c r="Q66" t="s">
        <v>269</v>
      </c>
      <c r="R66" s="31" t="str">
        <f>IFERROR(VLOOKUP(Q66,'foglio di appoggio 2'!$L$11:$V$250,10,FALSE),"")</f>
        <v/>
      </c>
      <c r="S66" s="36" t="str">
        <f>IFERROR(VLOOKUP(Q66,'foglio di appoggio 2'!$L$11:$V$250,11,FALSE),"")</f>
        <v/>
      </c>
      <c r="T66">
        <v>62</v>
      </c>
      <c r="U66" s="31" t="str">
        <f>IFERROR(VLOOKUP(Q66,'foglio di appoggio 2'!$AI$12:$AS$250,10,FALSE),"")</f>
        <v/>
      </c>
      <c r="V66" s="36" t="str">
        <f>IFERROR(VLOOKUP(Q66,'foglio di appoggio 2'!$AI$12:$AS$250,11,FALSE),"")</f>
        <v/>
      </c>
      <c r="W66">
        <v>62</v>
      </c>
    </row>
    <row r="67" spans="1:23">
      <c r="A67" t="s">
        <v>114</v>
      </c>
      <c r="B67" s="31" t="str">
        <f>IFERROR(VLOOKUP(A67,'foglio di appoggio 2'!$M$11:$V$250,9,FALSE),"")</f>
        <v/>
      </c>
      <c r="C67" s="36" t="str">
        <f>IFERROR(VLOOKUP(A67,'foglio di appoggio 2'!$M$11:$V$250,10,FALSE),"")</f>
        <v/>
      </c>
      <c r="D67">
        <v>63</v>
      </c>
      <c r="E67" s="31" t="str">
        <f>IFERROR(VLOOKUP(A67,'foglio di appoggio 2'!$AJ$12:$AS$250,9,FALSE),"")</f>
        <v/>
      </c>
      <c r="F67" s="36" t="str">
        <f>IFERROR(VLOOKUP(A67,'foglio di appoggio 2'!$AJ$12:$AS$250,10,FALSE),"")</f>
        <v/>
      </c>
      <c r="G67">
        <v>63</v>
      </c>
      <c r="I67" t="s">
        <v>192</v>
      </c>
      <c r="J67" s="31" t="str">
        <f>IFERROR(VLOOKUP(I67,'foglio di appoggio 2'!$K$11:$V$250,11,FALSE),"")</f>
        <v/>
      </c>
      <c r="K67" s="36" t="str">
        <f>IFERROR(VLOOKUP(I67,'foglio di appoggio 2'!$K$11:$V$250,12,FALSE),"")</f>
        <v/>
      </c>
      <c r="L67">
        <v>63</v>
      </c>
      <c r="M67" s="31" t="str">
        <f>IFERROR(VLOOKUP(I67,'foglio di appoggio 2'!$AH$12:$AS$250,11,FALSE),"")</f>
        <v/>
      </c>
      <c r="N67" s="36" t="str">
        <f>IFERROR(VLOOKUP(I67,'foglio di appoggio 2'!$AH$12:$AS$250,12,FALSE),"")</f>
        <v/>
      </c>
      <c r="O67">
        <v>63</v>
      </c>
      <c r="Q67" t="s">
        <v>270</v>
      </c>
      <c r="R67" s="31" t="str">
        <f>IFERROR(VLOOKUP(Q67,'foglio di appoggio 2'!$L$11:$V$250,10,FALSE),"")</f>
        <v/>
      </c>
      <c r="S67" s="36" t="str">
        <f>IFERROR(VLOOKUP(Q67,'foglio di appoggio 2'!$L$11:$V$250,11,FALSE),"")</f>
        <v/>
      </c>
      <c r="T67">
        <v>63</v>
      </c>
      <c r="U67" s="31" t="str">
        <f>IFERROR(VLOOKUP(Q67,'foglio di appoggio 2'!$AI$12:$AS$250,10,FALSE),"")</f>
        <v/>
      </c>
      <c r="V67" s="36" t="str">
        <f>IFERROR(VLOOKUP(Q67,'foglio di appoggio 2'!$AI$12:$AS$250,11,FALSE),"")</f>
        <v/>
      </c>
      <c r="W67">
        <v>63</v>
      </c>
    </row>
    <row r="68" spans="1:23">
      <c r="A68" t="s">
        <v>115</v>
      </c>
      <c r="B68" s="31" t="str">
        <f>IFERROR(VLOOKUP(A68,'foglio di appoggio 2'!$M$11:$V$250,9,FALSE),"")</f>
        <v/>
      </c>
      <c r="C68" s="36" t="str">
        <f>IFERROR(VLOOKUP(A68,'foglio di appoggio 2'!$M$11:$V$250,10,FALSE),"")</f>
        <v/>
      </c>
      <c r="D68">
        <v>64</v>
      </c>
      <c r="E68" s="31" t="str">
        <f>IFERROR(VLOOKUP(A68,'foglio di appoggio 2'!$AJ$12:$AS$250,9,FALSE),"")</f>
        <v/>
      </c>
      <c r="F68" s="36" t="str">
        <f>IFERROR(VLOOKUP(A68,'foglio di appoggio 2'!$AJ$12:$AS$250,10,FALSE),"")</f>
        <v/>
      </c>
      <c r="G68">
        <v>64</v>
      </c>
      <c r="I68" t="s">
        <v>193</v>
      </c>
      <c r="J68" s="31" t="str">
        <f>IFERROR(VLOOKUP(I68,'foglio di appoggio 2'!$K$11:$V$250,11,FALSE),"")</f>
        <v/>
      </c>
      <c r="K68" s="36" t="str">
        <f>IFERROR(VLOOKUP(I68,'foglio di appoggio 2'!$K$11:$V$250,12,FALSE),"")</f>
        <v/>
      </c>
      <c r="L68">
        <v>64</v>
      </c>
      <c r="M68" s="31" t="str">
        <f>IFERROR(VLOOKUP(I68,'foglio di appoggio 2'!$AH$12:$AS$250,11,FALSE),"")</f>
        <v/>
      </c>
      <c r="N68" s="36" t="str">
        <f>IFERROR(VLOOKUP(I68,'foglio di appoggio 2'!$AH$12:$AS$250,12,FALSE),"")</f>
        <v/>
      </c>
      <c r="O68">
        <v>64</v>
      </c>
      <c r="Q68" t="s">
        <v>271</v>
      </c>
      <c r="R68" s="31" t="str">
        <f>IFERROR(VLOOKUP(Q68,'foglio di appoggio 2'!$L$11:$V$250,10,FALSE),"")</f>
        <v/>
      </c>
      <c r="S68" s="36" t="str">
        <f>IFERROR(VLOOKUP(Q68,'foglio di appoggio 2'!$L$11:$V$250,11,FALSE),"")</f>
        <v/>
      </c>
      <c r="T68">
        <v>64</v>
      </c>
      <c r="U68" s="31" t="str">
        <f>IFERROR(VLOOKUP(Q68,'foglio di appoggio 2'!$AI$12:$AS$250,10,FALSE),"")</f>
        <v/>
      </c>
      <c r="V68" s="36" t="str">
        <f>IFERROR(VLOOKUP(Q68,'foglio di appoggio 2'!$AI$12:$AS$250,11,FALSE),"")</f>
        <v/>
      </c>
      <c r="W68">
        <v>64</v>
      </c>
    </row>
    <row r="69" spans="1:23">
      <c r="A69" t="s">
        <v>116</v>
      </c>
      <c r="B69" s="31" t="str">
        <f>IFERROR(VLOOKUP(A69,'foglio di appoggio 2'!$M$11:$V$250,9,FALSE),"")</f>
        <v/>
      </c>
      <c r="C69" s="36" t="str">
        <f>IFERROR(VLOOKUP(A69,'foglio di appoggio 2'!$M$11:$V$250,10,FALSE),"")</f>
        <v/>
      </c>
      <c r="D69">
        <v>65</v>
      </c>
      <c r="E69" s="31" t="str">
        <f>IFERROR(VLOOKUP(A69,'foglio di appoggio 2'!$AJ$12:$AS$250,9,FALSE),"")</f>
        <v/>
      </c>
      <c r="F69" s="36" t="str">
        <f>IFERROR(VLOOKUP(A69,'foglio di appoggio 2'!$AJ$12:$AS$250,10,FALSE),"")</f>
        <v/>
      </c>
      <c r="G69">
        <v>65</v>
      </c>
      <c r="I69" t="s">
        <v>194</v>
      </c>
      <c r="J69" s="31" t="str">
        <f>IFERROR(VLOOKUP(I69,'foglio di appoggio 2'!$K$11:$V$250,11,FALSE),"")</f>
        <v/>
      </c>
      <c r="K69" s="36" t="str">
        <f>IFERROR(VLOOKUP(I69,'foglio di appoggio 2'!$K$11:$V$250,12,FALSE),"")</f>
        <v/>
      </c>
      <c r="L69">
        <v>65</v>
      </c>
      <c r="M69" s="31" t="str">
        <f>IFERROR(VLOOKUP(I69,'foglio di appoggio 2'!$AH$12:$AS$250,11,FALSE),"")</f>
        <v/>
      </c>
      <c r="N69" s="36" t="str">
        <f>IFERROR(VLOOKUP(I69,'foglio di appoggio 2'!$AH$12:$AS$250,12,FALSE),"")</f>
        <v/>
      </c>
      <c r="O69">
        <v>65</v>
      </c>
      <c r="Q69" t="s">
        <v>272</v>
      </c>
      <c r="R69" s="31" t="str">
        <f>IFERROR(VLOOKUP(Q69,'foglio di appoggio 2'!$L$11:$V$250,10,FALSE),"")</f>
        <v/>
      </c>
      <c r="S69" s="36" t="str">
        <f>IFERROR(VLOOKUP(Q69,'foglio di appoggio 2'!$L$11:$V$250,11,FALSE),"")</f>
        <v/>
      </c>
      <c r="T69">
        <v>65</v>
      </c>
      <c r="U69" s="31" t="str">
        <f>IFERROR(VLOOKUP(Q69,'foglio di appoggio 2'!$AI$12:$AS$250,10,FALSE),"")</f>
        <v/>
      </c>
      <c r="V69" s="36" t="str">
        <f>IFERROR(VLOOKUP(Q69,'foglio di appoggio 2'!$AI$12:$AS$250,11,FALSE),"")</f>
        <v/>
      </c>
      <c r="W69">
        <v>65</v>
      </c>
    </row>
    <row r="70" spans="1:23">
      <c r="A70" t="s">
        <v>117</v>
      </c>
      <c r="B70" s="31" t="str">
        <f>IFERROR(VLOOKUP(A70,'foglio di appoggio 2'!$M$11:$V$250,9,FALSE),"")</f>
        <v/>
      </c>
      <c r="C70" s="36" t="str">
        <f>IFERROR(VLOOKUP(A70,'foglio di appoggio 2'!$M$11:$V$250,10,FALSE),"")</f>
        <v/>
      </c>
      <c r="D70">
        <v>66</v>
      </c>
      <c r="E70" s="31" t="str">
        <f>IFERROR(VLOOKUP(A70,'foglio di appoggio 2'!$AJ$12:$AS$250,9,FALSE),"")</f>
        <v/>
      </c>
      <c r="F70" s="36" t="str">
        <f>IFERROR(VLOOKUP(A70,'foglio di appoggio 2'!$AJ$12:$AS$250,10,FALSE),"")</f>
        <v/>
      </c>
      <c r="G70">
        <v>66</v>
      </c>
      <c r="I70" t="s">
        <v>195</v>
      </c>
      <c r="J70" s="31" t="str">
        <f>IFERROR(VLOOKUP(I70,'foglio di appoggio 2'!$K$11:$V$250,11,FALSE),"")</f>
        <v/>
      </c>
      <c r="K70" s="36" t="str">
        <f>IFERROR(VLOOKUP(I70,'foglio di appoggio 2'!$K$11:$V$250,12,FALSE),"")</f>
        <v/>
      </c>
      <c r="L70">
        <v>66</v>
      </c>
      <c r="M70" s="31" t="str">
        <f>IFERROR(VLOOKUP(I70,'foglio di appoggio 2'!$AH$12:$AS$250,11,FALSE),"")</f>
        <v/>
      </c>
      <c r="N70" s="36" t="str">
        <f>IFERROR(VLOOKUP(I70,'foglio di appoggio 2'!$AH$12:$AS$250,12,FALSE),"")</f>
        <v/>
      </c>
      <c r="O70">
        <v>66</v>
      </c>
      <c r="Q70" t="s">
        <v>273</v>
      </c>
      <c r="R70" s="31" t="str">
        <f>IFERROR(VLOOKUP(Q70,'foglio di appoggio 2'!$L$11:$V$250,10,FALSE),"")</f>
        <v/>
      </c>
      <c r="S70" s="36" t="str">
        <f>IFERROR(VLOOKUP(Q70,'foglio di appoggio 2'!$L$11:$V$250,11,FALSE),"")</f>
        <v/>
      </c>
      <c r="T70">
        <v>66</v>
      </c>
      <c r="U70" s="31" t="str">
        <f>IFERROR(VLOOKUP(Q70,'foglio di appoggio 2'!$AI$12:$AS$250,10,FALSE),"")</f>
        <v/>
      </c>
      <c r="V70" s="36" t="str">
        <f>IFERROR(VLOOKUP(Q70,'foglio di appoggio 2'!$AI$12:$AS$250,11,FALSE),"")</f>
        <v/>
      </c>
      <c r="W70">
        <v>66</v>
      </c>
    </row>
    <row r="71" spans="1:23">
      <c r="A71" t="s">
        <v>118</v>
      </c>
      <c r="B71" s="31" t="str">
        <f>IFERROR(VLOOKUP(A71,'foglio di appoggio 2'!$M$11:$V$250,9,FALSE),"")</f>
        <v/>
      </c>
      <c r="C71" s="36" t="str">
        <f>IFERROR(VLOOKUP(A71,'foglio di appoggio 2'!$M$11:$V$250,10,FALSE),"")</f>
        <v/>
      </c>
      <c r="D71">
        <v>67</v>
      </c>
      <c r="E71" s="31" t="str">
        <f>IFERROR(VLOOKUP(A71,'foglio di appoggio 2'!$AJ$12:$AS$250,9,FALSE),"")</f>
        <v/>
      </c>
      <c r="F71" s="36" t="str">
        <f>IFERROR(VLOOKUP(A71,'foglio di appoggio 2'!$AJ$12:$AS$250,10,FALSE),"")</f>
        <v/>
      </c>
      <c r="G71">
        <v>67</v>
      </c>
      <c r="I71" t="s">
        <v>196</v>
      </c>
      <c r="J71" s="31" t="str">
        <f>IFERROR(VLOOKUP(I71,'foglio di appoggio 2'!$K$11:$V$250,11,FALSE),"")</f>
        <v/>
      </c>
      <c r="K71" s="36" t="str">
        <f>IFERROR(VLOOKUP(I71,'foglio di appoggio 2'!$K$11:$V$250,12,FALSE),"")</f>
        <v/>
      </c>
      <c r="L71">
        <v>67</v>
      </c>
      <c r="M71" s="31" t="str">
        <f>IFERROR(VLOOKUP(I71,'foglio di appoggio 2'!$AH$12:$AS$250,11,FALSE),"")</f>
        <v/>
      </c>
      <c r="N71" s="36" t="str">
        <f>IFERROR(VLOOKUP(I71,'foglio di appoggio 2'!$AH$12:$AS$250,12,FALSE),"")</f>
        <v/>
      </c>
      <c r="O71">
        <v>67</v>
      </c>
      <c r="Q71" t="s">
        <v>274</v>
      </c>
      <c r="R71" s="31" t="str">
        <f>IFERROR(VLOOKUP(Q71,'foglio di appoggio 2'!$L$11:$V$250,10,FALSE),"")</f>
        <v/>
      </c>
      <c r="S71" s="36" t="str">
        <f>IFERROR(VLOOKUP(Q71,'foglio di appoggio 2'!$L$11:$V$250,11,FALSE),"")</f>
        <v/>
      </c>
      <c r="T71">
        <v>67</v>
      </c>
      <c r="U71" s="31" t="str">
        <f>IFERROR(VLOOKUP(Q71,'foglio di appoggio 2'!$AI$12:$AS$250,10,FALSE),"")</f>
        <v/>
      </c>
      <c r="V71" s="36" t="str">
        <f>IFERROR(VLOOKUP(Q71,'foglio di appoggio 2'!$AI$12:$AS$250,11,FALSE),"")</f>
        <v/>
      </c>
      <c r="W71">
        <v>67</v>
      </c>
    </row>
    <row r="72" spans="1:23">
      <c r="A72" t="s">
        <v>119</v>
      </c>
      <c r="B72" s="31" t="str">
        <f>IFERROR(VLOOKUP(A72,'foglio di appoggio 2'!$M$11:$V$250,9,FALSE),"")</f>
        <v/>
      </c>
      <c r="C72" s="36" t="str">
        <f>IFERROR(VLOOKUP(A72,'foglio di appoggio 2'!$M$11:$V$250,10,FALSE),"")</f>
        <v/>
      </c>
      <c r="D72">
        <v>68</v>
      </c>
      <c r="E72" s="31" t="str">
        <f>IFERROR(VLOOKUP(A72,'foglio di appoggio 2'!$AJ$12:$AS$250,9,FALSE),"")</f>
        <v/>
      </c>
      <c r="F72" s="36" t="str">
        <f>IFERROR(VLOOKUP(A72,'foglio di appoggio 2'!$AJ$12:$AS$250,10,FALSE),"")</f>
        <v/>
      </c>
      <c r="G72">
        <v>68</v>
      </c>
      <c r="I72" t="s">
        <v>197</v>
      </c>
      <c r="J72" s="31" t="str">
        <f>IFERROR(VLOOKUP(I72,'foglio di appoggio 2'!$K$11:$V$250,11,FALSE),"")</f>
        <v/>
      </c>
      <c r="K72" s="36" t="str">
        <f>IFERROR(VLOOKUP(I72,'foglio di appoggio 2'!$K$11:$V$250,12,FALSE),"")</f>
        <v/>
      </c>
      <c r="L72">
        <v>68</v>
      </c>
      <c r="M72" s="31" t="str">
        <f>IFERROR(VLOOKUP(I72,'foglio di appoggio 2'!$AH$12:$AS$250,11,FALSE),"")</f>
        <v/>
      </c>
      <c r="N72" s="36" t="str">
        <f>IFERROR(VLOOKUP(I72,'foglio di appoggio 2'!$AH$12:$AS$250,12,FALSE),"")</f>
        <v/>
      </c>
      <c r="O72">
        <v>68</v>
      </c>
      <c r="Q72" t="s">
        <v>275</v>
      </c>
      <c r="R72" s="31" t="str">
        <f>IFERROR(VLOOKUP(Q72,'foglio di appoggio 2'!$L$11:$V$250,10,FALSE),"")</f>
        <v/>
      </c>
      <c r="S72" s="36" t="str">
        <f>IFERROR(VLOOKUP(Q72,'foglio di appoggio 2'!$L$11:$V$250,11,FALSE),"")</f>
        <v/>
      </c>
      <c r="T72">
        <v>68</v>
      </c>
      <c r="U72" s="31" t="str">
        <f>IFERROR(VLOOKUP(Q72,'foglio di appoggio 2'!$AI$12:$AS$250,10,FALSE),"")</f>
        <v/>
      </c>
      <c r="V72" s="36" t="str">
        <f>IFERROR(VLOOKUP(Q72,'foglio di appoggio 2'!$AI$12:$AS$250,11,FALSE),"")</f>
        <v/>
      </c>
      <c r="W72">
        <v>68</v>
      </c>
    </row>
    <row r="73" spans="1:23">
      <c r="A73" t="s">
        <v>120</v>
      </c>
      <c r="B73" s="31" t="str">
        <f>IFERROR(VLOOKUP(A73,'foglio di appoggio 2'!$M$11:$V$250,9,FALSE),"")</f>
        <v/>
      </c>
      <c r="C73" s="36" t="str">
        <f>IFERROR(VLOOKUP(A73,'foglio di appoggio 2'!$M$11:$V$250,10,FALSE),"")</f>
        <v/>
      </c>
      <c r="D73">
        <v>69</v>
      </c>
      <c r="E73" s="31" t="str">
        <f>IFERROR(VLOOKUP(A73,'foglio di appoggio 2'!$AJ$12:$AS$250,9,FALSE),"")</f>
        <v/>
      </c>
      <c r="F73" s="36" t="str">
        <f>IFERROR(VLOOKUP(A73,'foglio di appoggio 2'!$AJ$12:$AS$250,10,FALSE),"")</f>
        <v/>
      </c>
      <c r="G73">
        <v>69</v>
      </c>
      <c r="I73" t="s">
        <v>198</v>
      </c>
      <c r="J73" s="31" t="str">
        <f>IFERROR(VLOOKUP(I73,'foglio di appoggio 2'!$K$11:$V$250,11,FALSE),"")</f>
        <v/>
      </c>
      <c r="K73" s="36" t="str">
        <f>IFERROR(VLOOKUP(I73,'foglio di appoggio 2'!$K$11:$V$250,12,FALSE),"")</f>
        <v/>
      </c>
      <c r="L73">
        <v>69</v>
      </c>
      <c r="M73" s="31" t="str">
        <f>IFERROR(VLOOKUP(I73,'foglio di appoggio 2'!$AH$12:$AS$250,11,FALSE),"")</f>
        <v/>
      </c>
      <c r="N73" s="36" t="str">
        <f>IFERROR(VLOOKUP(I73,'foglio di appoggio 2'!$AH$12:$AS$250,12,FALSE),"")</f>
        <v/>
      </c>
      <c r="O73">
        <v>69</v>
      </c>
      <c r="Q73" t="s">
        <v>276</v>
      </c>
      <c r="R73" s="31" t="str">
        <f>IFERROR(VLOOKUP(Q73,'foglio di appoggio 2'!$L$11:$V$250,10,FALSE),"")</f>
        <v/>
      </c>
      <c r="S73" s="36" t="str">
        <f>IFERROR(VLOOKUP(Q73,'foglio di appoggio 2'!$L$11:$V$250,11,FALSE),"")</f>
        <v/>
      </c>
      <c r="T73">
        <v>69</v>
      </c>
      <c r="U73" s="31" t="str">
        <f>IFERROR(VLOOKUP(Q73,'foglio di appoggio 2'!$AI$12:$AS$250,10,FALSE),"")</f>
        <v/>
      </c>
      <c r="V73" s="36" t="str">
        <f>IFERROR(VLOOKUP(Q73,'foglio di appoggio 2'!$AI$12:$AS$250,11,FALSE),"")</f>
        <v/>
      </c>
      <c r="W73">
        <v>69</v>
      </c>
    </row>
    <row r="74" spans="1:23">
      <c r="A74" t="s">
        <v>121</v>
      </c>
      <c r="B74" s="31" t="str">
        <f>IFERROR(VLOOKUP(A74,'foglio di appoggio 2'!$M$11:$V$250,9,FALSE),"")</f>
        <v/>
      </c>
      <c r="C74" s="36" t="str">
        <f>IFERROR(VLOOKUP(A74,'foglio di appoggio 2'!$M$11:$V$250,10,FALSE),"")</f>
        <v/>
      </c>
      <c r="D74">
        <v>70</v>
      </c>
      <c r="E74" s="31" t="str">
        <f>IFERROR(VLOOKUP(A74,'foglio di appoggio 2'!$AJ$12:$AS$250,9,FALSE),"")</f>
        <v/>
      </c>
      <c r="F74" s="36" t="str">
        <f>IFERROR(VLOOKUP(A74,'foglio di appoggio 2'!$AJ$12:$AS$250,10,FALSE),"")</f>
        <v/>
      </c>
      <c r="G74">
        <v>70</v>
      </c>
      <c r="I74" t="s">
        <v>199</v>
      </c>
      <c r="J74" s="31" t="str">
        <f>IFERROR(VLOOKUP(I74,'foglio di appoggio 2'!$K$11:$V$250,11,FALSE),"")</f>
        <v/>
      </c>
      <c r="K74" s="36" t="str">
        <f>IFERROR(VLOOKUP(I74,'foglio di appoggio 2'!$K$11:$V$250,12,FALSE),"")</f>
        <v/>
      </c>
      <c r="L74">
        <v>70</v>
      </c>
      <c r="M74" s="31" t="str">
        <f>IFERROR(VLOOKUP(I74,'foglio di appoggio 2'!$AH$12:$AS$250,11,FALSE),"")</f>
        <v/>
      </c>
      <c r="N74" s="36" t="str">
        <f>IFERROR(VLOOKUP(I74,'foglio di appoggio 2'!$AH$12:$AS$250,12,FALSE),"")</f>
        <v/>
      </c>
      <c r="O74">
        <v>70</v>
      </c>
      <c r="Q74" t="s">
        <v>277</v>
      </c>
      <c r="R74" s="31" t="str">
        <f>IFERROR(VLOOKUP(Q74,'foglio di appoggio 2'!$L$11:$V$250,10,FALSE),"")</f>
        <v/>
      </c>
      <c r="S74" s="36" t="str">
        <f>IFERROR(VLOOKUP(Q74,'foglio di appoggio 2'!$L$11:$V$250,11,FALSE),"")</f>
        <v/>
      </c>
      <c r="T74">
        <v>70</v>
      </c>
      <c r="U74" s="31" t="str">
        <f>IFERROR(VLOOKUP(Q74,'foglio di appoggio 2'!$AI$12:$AS$250,10,FALSE),"")</f>
        <v/>
      </c>
      <c r="V74" s="36" t="str">
        <f>IFERROR(VLOOKUP(Q74,'foglio di appoggio 2'!$AI$12:$AS$250,11,FALSE),"")</f>
        <v/>
      </c>
      <c r="W74">
        <v>70</v>
      </c>
    </row>
    <row r="75" spans="1:23">
      <c r="A75" t="s">
        <v>122</v>
      </c>
      <c r="B75" s="31" t="str">
        <f>IFERROR(VLOOKUP(A75,'foglio di appoggio 2'!$M$11:$V$250,9,FALSE),"")</f>
        <v/>
      </c>
      <c r="C75" s="36" t="str">
        <f>IFERROR(VLOOKUP(A75,'foglio di appoggio 2'!$M$11:$V$250,10,FALSE),"")</f>
        <v/>
      </c>
      <c r="D75">
        <v>71</v>
      </c>
      <c r="E75" s="31" t="str">
        <f>IFERROR(VLOOKUP(A75,'foglio di appoggio 2'!$AJ$12:$AS$250,9,FALSE),"")</f>
        <v/>
      </c>
      <c r="F75" s="36" t="str">
        <f>IFERROR(VLOOKUP(A75,'foglio di appoggio 2'!$AJ$12:$AS$250,10,FALSE),"")</f>
        <v/>
      </c>
      <c r="G75">
        <v>71</v>
      </c>
      <c r="I75" t="s">
        <v>200</v>
      </c>
      <c r="J75" s="31" t="str">
        <f>IFERROR(VLOOKUP(I75,'foglio di appoggio 2'!$K$11:$V$250,11,FALSE),"")</f>
        <v/>
      </c>
      <c r="K75" s="36" t="str">
        <f>IFERROR(VLOOKUP(I75,'foglio di appoggio 2'!$K$11:$V$250,12,FALSE),"")</f>
        <v/>
      </c>
      <c r="L75">
        <v>71</v>
      </c>
      <c r="M75" s="31" t="str">
        <f>IFERROR(VLOOKUP(I75,'foglio di appoggio 2'!$AH$12:$AS$250,11,FALSE),"")</f>
        <v/>
      </c>
      <c r="N75" s="36" t="str">
        <f>IFERROR(VLOOKUP(I75,'foglio di appoggio 2'!$AH$12:$AS$250,12,FALSE),"")</f>
        <v/>
      </c>
      <c r="O75">
        <v>71</v>
      </c>
      <c r="Q75" t="s">
        <v>278</v>
      </c>
      <c r="R75" s="31" t="str">
        <f>IFERROR(VLOOKUP(Q75,'foglio di appoggio 2'!$L$11:$V$250,10,FALSE),"")</f>
        <v/>
      </c>
      <c r="S75" s="36" t="str">
        <f>IFERROR(VLOOKUP(Q75,'foglio di appoggio 2'!$L$11:$V$250,11,FALSE),"")</f>
        <v/>
      </c>
      <c r="T75">
        <v>71</v>
      </c>
      <c r="U75" s="31" t="str">
        <f>IFERROR(VLOOKUP(Q75,'foglio di appoggio 2'!$AI$12:$AS$250,10,FALSE),"")</f>
        <v/>
      </c>
      <c r="V75" s="36" t="str">
        <f>IFERROR(VLOOKUP(Q75,'foglio di appoggio 2'!$AI$12:$AS$250,11,FALSE),"")</f>
        <v/>
      </c>
      <c r="W75">
        <v>71</v>
      </c>
    </row>
    <row r="76" spans="1:23">
      <c r="A76" t="s">
        <v>123</v>
      </c>
      <c r="B76" s="31" t="str">
        <f>IFERROR(VLOOKUP(A76,'foglio di appoggio 2'!$M$11:$V$250,9,FALSE),"")</f>
        <v/>
      </c>
      <c r="C76" s="36" t="str">
        <f>IFERROR(VLOOKUP(A76,'foglio di appoggio 2'!$M$11:$V$250,10,FALSE),"")</f>
        <v/>
      </c>
      <c r="D76">
        <v>72</v>
      </c>
      <c r="E76" s="31" t="str">
        <f>IFERROR(VLOOKUP(A76,'foglio di appoggio 2'!$AJ$12:$AS$250,9,FALSE),"")</f>
        <v/>
      </c>
      <c r="F76" s="36" t="str">
        <f>IFERROR(VLOOKUP(A76,'foglio di appoggio 2'!$AJ$12:$AS$250,10,FALSE),"")</f>
        <v/>
      </c>
      <c r="G76">
        <v>72</v>
      </c>
      <c r="I76" t="s">
        <v>201</v>
      </c>
      <c r="J76" s="31" t="str">
        <f>IFERROR(VLOOKUP(I76,'foglio di appoggio 2'!$K$11:$V$250,11,FALSE),"")</f>
        <v/>
      </c>
      <c r="K76" s="36" t="str">
        <f>IFERROR(VLOOKUP(I76,'foglio di appoggio 2'!$K$11:$V$250,12,FALSE),"")</f>
        <v/>
      </c>
      <c r="L76">
        <v>72</v>
      </c>
      <c r="M76" s="31" t="str">
        <f>IFERROR(VLOOKUP(I76,'foglio di appoggio 2'!$AH$12:$AS$250,11,FALSE),"")</f>
        <v/>
      </c>
      <c r="N76" s="36" t="str">
        <f>IFERROR(VLOOKUP(I76,'foglio di appoggio 2'!$AH$12:$AS$250,12,FALSE),"")</f>
        <v/>
      </c>
      <c r="O76">
        <v>72</v>
      </c>
      <c r="Q76" t="s">
        <v>279</v>
      </c>
      <c r="R76" s="31" t="str">
        <f>IFERROR(VLOOKUP(Q76,'foglio di appoggio 2'!$L$11:$V$250,10,FALSE),"")</f>
        <v/>
      </c>
      <c r="S76" s="36" t="str">
        <f>IFERROR(VLOOKUP(Q76,'foglio di appoggio 2'!$L$11:$V$250,11,FALSE),"")</f>
        <v/>
      </c>
      <c r="T76">
        <v>72</v>
      </c>
      <c r="U76" s="31" t="str">
        <f>IFERROR(VLOOKUP(Q76,'foglio di appoggio 2'!$AI$12:$AS$250,10,FALSE),"")</f>
        <v/>
      </c>
      <c r="V76" s="36" t="str">
        <f>IFERROR(VLOOKUP(Q76,'foglio di appoggio 2'!$AI$12:$AS$250,11,FALSE),"")</f>
        <v/>
      </c>
      <c r="W76">
        <v>72</v>
      </c>
    </row>
    <row r="77" spans="1:23">
      <c r="A77" t="s">
        <v>124</v>
      </c>
      <c r="B77" s="31" t="str">
        <f>IFERROR(VLOOKUP(A77,'foglio di appoggio 2'!$M$11:$V$250,9,FALSE),"")</f>
        <v/>
      </c>
      <c r="C77" s="36" t="str">
        <f>IFERROR(VLOOKUP(A77,'foglio di appoggio 2'!$M$11:$V$250,10,FALSE),"")</f>
        <v/>
      </c>
      <c r="D77">
        <v>73</v>
      </c>
      <c r="E77" s="31" t="str">
        <f>IFERROR(VLOOKUP(A77,'foglio di appoggio 2'!$AJ$12:$AS$250,9,FALSE),"")</f>
        <v/>
      </c>
      <c r="F77" s="36" t="str">
        <f>IFERROR(VLOOKUP(A77,'foglio di appoggio 2'!$AJ$12:$AS$250,10,FALSE),"")</f>
        <v/>
      </c>
      <c r="G77">
        <v>73</v>
      </c>
      <c r="I77" t="s">
        <v>202</v>
      </c>
      <c r="J77" s="31" t="str">
        <f>IFERROR(VLOOKUP(I77,'foglio di appoggio 2'!$K$11:$V$250,11,FALSE),"")</f>
        <v/>
      </c>
      <c r="K77" s="36" t="str">
        <f>IFERROR(VLOOKUP(I77,'foglio di appoggio 2'!$K$11:$V$250,12,FALSE),"")</f>
        <v/>
      </c>
      <c r="L77">
        <v>73</v>
      </c>
      <c r="M77" s="31" t="str">
        <f>IFERROR(VLOOKUP(I77,'foglio di appoggio 2'!$AH$12:$AS$250,11,FALSE),"")</f>
        <v/>
      </c>
      <c r="N77" s="36" t="str">
        <f>IFERROR(VLOOKUP(I77,'foglio di appoggio 2'!$AH$12:$AS$250,12,FALSE),"")</f>
        <v/>
      </c>
      <c r="O77">
        <v>73</v>
      </c>
      <c r="Q77" t="s">
        <v>280</v>
      </c>
      <c r="R77" s="31" t="str">
        <f>IFERROR(VLOOKUP(Q77,'foglio di appoggio 2'!$L$11:$V$250,10,FALSE),"")</f>
        <v/>
      </c>
      <c r="S77" s="36" t="str">
        <f>IFERROR(VLOOKUP(Q77,'foglio di appoggio 2'!$L$11:$V$250,11,FALSE),"")</f>
        <v/>
      </c>
      <c r="T77">
        <v>73</v>
      </c>
      <c r="U77" s="31" t="str">
        <f>IFERROR(VLOOKUP(Q77,'foglio di appoggio 2'!$AI$12:$AS$250,10,FALSE),"")</f>
        <v/>
      </c>
      <c r="V77" s="36" t="str">
        <f>IFERROR(VLOOKUP(Q77,'foglio di appoggio 2'!$AI$12:$AS$250,11,FALSE),"")</f>
        <v/>
      </c>
      <c r="W77">
        <v>73</v>
      </c>
    </row>
    <row r="78" spans="1:23">
      <c r="A78" t="s">
        <v>125</v>
      </c>
      <c r="B78" s="31" t="str">
        <f>IFERROR(VLOOKUP(A78,'foglio di appoggio 2'!$M$11:$V$250,9,FALSE),"")</f>
        <v/>
      </c>
      <c r="C78" s="36" t="str">
        <f>IFERROR(VLOOKUP(A78,'foglio di appoggio 2'!$M$11:$V$250,10,FALSE),"")</f>
        <v/>
      </c>
      <c r="D78">
        <v>74</v>
      </c>
      <c r="E78" s="31" t="str">
        <f>IFERROR(VLOOKUP(A78,'foglio di appoggio 2'!$AJ$12:$AS$250,9,FALSE),"")</f>
        <v/>
      </c>
      <c r="F78" s="36" t="str">
        <f>IFERROR(VLOOKUP(A78,'foglio di appoggio 2'!$AJ$12:$AS$250,10,FALSE),"")</f>
        <v/>
      </c>
      <c r="G78">
        <v>74</v>
      </c>
      <c r="I78" t="s">
        <v>203</v>
      </c>
      <c r="J78" s="31" t="str">
        <f>IFERROR(VLOOKUP(I78,'foglio di appoggio 2'!$K$11:$V$250,11,FALSE),"")</f>
        <v/>
      </c>
      <c r="K78" s="36" t="str">
        <f>IFERROR(VLOOKUP(I78,'foglio di appoggio 2'!$K$11:$V$250,12,FALSE),"")</f>
        <v/>
      </c>
      <c r="L78">
        <v>74</v>
      </c>
      <c r="M78" s="31" t="str">
        <f>IFERROR(VLOOKUP(I78,'foglio di appoggio 2'!$AH$12:$AS$250,11,FALSE),"")</f>
        <v/>
      </c>
      <c r="N78" s="36" t="str">
        <f>IFERROR(VLOOKUP(I78,'foglio di appoggio 2'!$AH$12:$AS$250,12,FALSE),"")</f>
        <v/>
      </c>
      <c r="O78">
        <v>74</v>
      </c>
      <c r="Q78" t="s">
        <v>281</v>
      </c>
      <c r="R78" s="31" t="str">
        <f>IFERROR(VLOOKUP(Q78,'foglio di appoggio 2'!$L$11:$V$250,10,FALSE),"")</f>
        <v/>
      </c>
      <c r="S78" s="36" t="str">
        <f>IFERROR(VLOOKUP(Q78,'foglio di appoggio 2'!$L$11:$V$250,11,FALSE),"")</f>
        <v/>
      </c>
      <c r="T78">
        <v>74</v>
      </c>
      <c r="U78" s="31" t="str">
        <f>IFERROR(VLOOKUP(Q78,'foglio di appoggio 2'!$AI$12:$AS$250,10,FALSE),"")</f>
        <v/>
      </c>
      <c r="V78" s="36" t="str">
        <f>IFERROR(VLOOKUP(Q78,'foglio di appoggio 2'!$AI$12:$AS$250,11,FALSE),"")</f>
        <v/>
      </c>
      <c r="W78">
        <v>74</v>
      </c>
    </row>
    <row r="79" spans="1:23">
      <c r="A79" t="s">
        <v>126</v>
      </c>
      <c r="B79" s="31" t="str">
        <f>IFERROR(VLOOKUP(A79,'foglio di appoggio 2'!$M$11:$V$250,9,FALSE),"")</f>
        <v/>
      </c>
      <c r="C79" s="36" t="str">
        <f>IFERROR(VLOOKUP(A79,'foglio di appoggio 2'!$M$11:$V$250,10,FALSE),"")</f>
        <v/>
      </c>
      <c r="D79">
        <v>75</v>
      </c>
      <c r="E79" s="31" t="str">
        <f>IFERROR(VLOOKUP(A79,'foglio di appoggio 2'!$AJ$12:$AS$250,9,FALSE),"")</f>
        <v/>
      </c>
      <c r="F79" s="36" t="str">
        <f>IFERROR(VLOOKUP(A79,'foglio di appoggio 2'!$AJ$12:$AS$250,10,FALSE),"")</f>
        <v/>
      </c>
      <c r="G79">
        <v>75</v>
      </c>
      <c r="I79" t="s">
        <v>204</v>
      </c>
      <c r="J79" s="31" t="str">
        <f>IFERROR(VLOOKUP(I79,'foglio di appoggio 2'!$K$11:$V$250,11,FALSE),"")</f>
        <v/>
      </c>
      <c r="K79" s="36" t="str">
        <f>IFERROR(VLOOKUP(I79,'foglio di appoggio 2'!$K$11:$V$250,12,FALSE),"")</f>
        <v/>
      </c>
      <c r="L79">
        <v>75</v>
      </c>
      <c r="M79" s="31" t="str">
        <f>IFERROR(VLOOKUP(I79,'foglio di appoggio 2'!$AH$12:$AS$250,11,FALSE),"")</f>
        <v/>
      </c>
      <c r="N79" s="36" t="str">
        <f>IFERROR(VLOOKUP(I79,'foglio di appoggio 2'!$AH$12:$AS$250,12,FALSE),"")</f>
        <v/>
      </c>
      <c r="O79">
        <v>75</v>
      </c>
      <c r="Q79" t="s">
        <v>282</v>
      </c>
      <c r="R79" s="31" t="str">
        <f>IFERROR(VLOOKUP(Q79,'foglio di appoggio 2'!$L$11:$V$250,10,FALSE),"")</f>
        <v/>
      </c>
      <c r="S79" s="36" t="str">
        <f>IFERROR(VLOOKUP(Q79,'foglio di appoggio 2'!$L$11:$V$250,11,FALSE),"")</f>
        <v/>
      </c>
      <c r="T79">
        <v>75</v>
      </c>
      <c r="U79" s="31" t="str">
        <f>IFERROR(VLOOKUP(Q79,'foglio di appoggio 2'!$AI$12:$AS$250,10,FALSE),"")</f>
        <v/>
      </c>
      <c r="V79" s="36" t="str">
        <f>IFERROR(VLOOKUP(Q79,'foglio di appoggio 2'!$AI$12:$AS$250,11,FALSE),"")</f>
        <v/>
      </c>
      <c r="W79">
        <v>75</v>
      </c>
    </row>
    <row r="80" spans="1:23">
      <c r="A80" t="s">
        <v>127</v>
      </c>
      <c r="B80" s="31" t="str">
        <f>IFERROR(VLOOKUP(A80,'foglio di appoggio 2'!$M$11:$V$250,9,FALSE),"")</f>
        <v/>
      </c>
      <c r="C80" s="36" t="str">
        <f>IFERROR(VLOOKUP(A80,'foglio di appoggio 2'!$M$11:$V$250,10,FALSE),"")</f>
        <v/>
      </c>
      <c r="D80">
        <v>76</v>
      </c>
      <c r="E80" s="31" t="str">
        <f>IFERROR(VLOOKUP(A80,'foglio di appoggio 2'!$AJ$12:$AS$250,9,FALSE),"")</f>
        <v/>
      </c>
      <c r="F80" s="36" t="str">
        <f>IFERROR(VLOOKUP(A80,'foglio di appoggio 2'!$AJ$12:$AS$250,10,FALSE),"")</f>
        <v/>
      </c>
      <c r="G80">
        <v>76</v>
      </c>
      <c r="I80" t="s">
        <v>205</v>
      </c>
      <c r="J80" s="31" t="str">
        <f>IFERROR(VLOOKUP(I80,'foglio di appoggio 2'!$K$11:$V$250,11,FALSE),"")</f>
        <v/>
      </c>
      <c r="K80" s="36" t="str">
        <f>IFERROR(VLOOKUP(I80,'foglio di appoggio 2'!$K$11:$V$250,12,FALSE),"")</f>
        <v/>
      </c>
      <c r="L80">
        <v>76</v>
      </c>
      <c r="M80" s="31" t="str">
        <f>IFERROR(VLOOKUP(I80,'foglio di appoggio 2'!$AH$12:$AS$250,11,FALSE),"")</f>
        <v/>
      </c>
      <c r="N80" s="36" t="str">
        <f>IFERROR(VLOOKUP(I80,'foglio di appoggio 2'!$AH$12:$AS$250,12,FALSE),"")</f>
        <v/>
      </c>
      <c r="O80">
        <v>76</v>
      </c>
      <c r="Q80" t="s">
        <v>283</v>
      </c>
      <c r="R80" s="31" t="str">
        <f>IFERROR(VLOOKUP(Q80,'foglio di appoggio 2'!$L$11:$V$250,10,FALSE),"")</f>
        <v/>
      </c>
      <c r="S80" s="36" t="str">
        <f>IFERROR(VLOOKUP(Q80,'foglio di appoggio 2'!$L$11:$V$250,11,FALSE),"")</f>
        <v/>
      </c>
      <c r="T80">
        <v>76</v>
      </c>
      <c r="U80" s="31" t="str">
        <f>IFERROR(VLOOKUP(Q80,'foglio di appoggio 2'!$AI$12:$AS$250,10,FALSE),"")</f>
        <v/>
      </c>
      <c r="V80" s="36" t="str">
        <f>IFERROR(VLOOKUP(Q80,'foglio di appoggio 2'!$AI$12:$AS$250,11,FALSE),"")</f>
        <v/>
      </c>
      <c r="W80">
        <v>76</v>
      </c>
    </row>
    <row r="81" spans="1:23">
      <c r="A81" t="s">
        <v>128</v>
      </c>
      <c r="B81" s="31" t="str">
        <f>IFERROR(VLOOKUP(A81,'foglio di appoggio 2'!$M$11:$V$250,9,FALSE),"")</f>
        <v/>
      </c>
      <c r="C81" s="36" t="str">
        <f>IFERROR(VLOOKUP(A81,'foglio di appoggio 2'!$M$11:$V$250,10,FALSE),"")</f>
        <v/>
      </c>
      <c r="D81">
        <v>77</v>
      </c>
      <c r="E81" s="31" t="str">
        <f>IFERROR(VLOOKUP(A81,'foglio di appoggio 2'!$AJ$12:$AS$250,9,FALSE),"")</f>
        <v/>
      </c>
      <c r="F81" s="36" t="str">
        <f>IFERROR(VLOOKUP(A81,'foglio di appoggio 2'!$AJ$12:$AS$250,10,FALSE),"")</f>
        <v/>
      </c>
      <c r="G81">
        <v>77</v>
      </c>
      <c r="I81" t="s">
        <v>206</v>
      </c>
      <c r="J81" s="31" t="str">
        <f>IFERROR(VLOOKUP(I81,'foglio di appoggio 2'!$K$11:$V$250,11,FALSE),"")</f>
        <v/>
      </c>
      <c r="K81" s="36" t="str">
        <f>IFERROR(VLOOKUP(I81,'foglio di appoggio 2'!$K$11:$V$250,12,FALSE),"")</f>
        <v/>
      </c>
      <c r="L81">
        <v>77</v>
      </c>
      <c r="M81" s="31" t="str">
        <f>IFERROR(VLOOKUP(I81,'foglio di appoggio 2'!$AH$12:$AS$250,11,FALSE),"")</f>
        <v/>
      </c>
      <c r="N81" s="36" t="str">
        <f>IFERROR(VLOOKUP(I81,'foglio di appoggio 2'!$AH$12:$AS$250,12,FALSE),"")</f>
        <v/>
      </c>
      <c r="O81">
        <v>77</v>
      </c>
      <c r="Q81" t="s">
        <v>284</v>
      </c>
      <c r="R81" s="31" t="str">
        <f>IFERROR(VLOOKUP(Q81,'foglio di appoggio 2'!$L$11:$V$250,10,FALSE),"")</f>
        <v/>
      </c>
      <c r="S81" s="36" t="str">
        <f>IFERROR(VLOOKUP(Q81,'foglio di appoggio 2'!$L$11:$V$250,11,FALSE),"")</f>
        <v/>
      </c>
      <c r="T81">
        <v>77</v>
      </c>
      <c r="U81" s="31" t="str">
        <f>IFERROR(VLOOKUP(Q81,'foglio di appoggio 2'!$AI$12:$AS$250,10,FALSE),"")</f>
        <v/>
      </c>
      <c r="V81" s="36" t="str">
        <f>IFERROR(VLOOKUP(Q81,'foglio di appoggio 2'!$AI$12:$AS$250,11,FALSE),"")</f>
        <v/>
      </c>
      <c r="W81">
        <v>77</v>
      </c>
    </row>
    <row r="82" spans="1:23">
      <c r="A82" t="s">
        <v>129</v>
      </c>
      <c r="B82" s="31" t="str">
        <f>IFERROR(VLOOKUP(A82,'foglio di appoggio 2'!$M$11:$V$250,9,FALSE),"")</f>
        <v/>
      </c>
      <c r="C82" s="36" t="str">
        <f>IFERROR(VLOOKUP(A82,'foglio di appoggio 2'!$M$11:$V$250,10,FALSE),"")</f>
        <v/>
      </c>
      <c r="D82">
        <v>78</v>
      </c>
      <c r="E82" s="31" t="str">
        <f>IFERROR(VLOOKUP(A82,'foglio di appoggio 2'!$AJ$12:$AS$250,9,FALSE),"")</f>
        <v/>
      </c>
      <c r="F82" s="36" t="str">
        <f>IFERROR(VLOOKUP(A82,'foglio di appoggio 2'!$AJ$12:$AS$250,10,FALSE),"")</f>
        <v/>
      </c>
      <c r="G82">
        <v>78</v>
      </c>
      <c r="I82" t="s">
        <v>207</v>
      </c>
      <c r="J82" s="31" t="str">
        <f>IFERROR(VLOOKUP(I82,'foglio di appoggio 2'!$K$11:$V$250,11,FALSE),"")</f>
        <v/>
      </c>
      <c r="K82" s="36" t="str">
        <f>IFERROR(VLOOKUP(I82,'foglio di appoggio 2'!$K$11:$V$250,12,FALSE),"")</f>
        <v/>
      </c>
      <c r="L82">
        <v>78</v>
      </c>
      <c r="M82" s="31" t="str">
        <f>IFERROR(VLOOKUP(I82,'foglio di appoggio 2'!$AH$12:$AS$250,11,FALSE),"")</f>
        <v/>
      </c>
      <c r="N82" s="36" t="str">
        <f>IFERROR(VLOOKUP(I82,'foglio di appoggio 2'!$AH$12:$AS$250,12,FALSE),"")</f>
        <v/>
      </c>
      <c r="O82">
        <v>78</v>
      </c>
      <c r="Q82" t="s">
        <v>285</v>
      </c>
      <c r="R82" s="31" t="str">
        <f>IFERROR(VLOOKUP(Q82,'foglio di appoggio 2'!$L$11:$V$250,10,FALSE),"")</f>
        <v/>
      </c>
      <c r="S82" s="36" t="str">
        <f>IFERROR(VLOOKUP(Q82,'foglio di appoggio 2'!$L$11:$V$250,11,FALSE),"")</f>
        <v/>
      </c>
      <c r="T82">
        <v>78</v>
      </c>
      <c r="U82" s="31" t="str">
        <f>IFERROR(VLOOKUP(Q82,'foglio di appoggio 2'!$AI$12:$AS$250,10,FALSE),"")</f>
        <v/>
      </c>
      <c r="V82" s="36" t="str">
        <f>IFERROR(VLOOKUP(Q82,'foglio di appoggio 2'!$AI$12:$AS$250,11,FALSE),"")</f>
        <v/>
      </c>
      <c r="W82">
        <v>78</v>
      </c>
    </row>
    <row r="83" spans="1:23">
      <c r="A83" t="s">
        <v>130</v>
      </c>
      <c r="B83" s="31" t="str">
        <f>IFERROR(VLOOKUP(A83,'foglio di appoggio 2'!$M$11:$V$250,9,FALSE),"")</f>
        <v/>
      </c>
      <c r="C83" s="36" t="str">
        <f>IFERROR(VLOOKUP(A83,'foglio di appoggio 2'!$M$11:$V$250,10,FALSE),"")</f>
        <v/>
      </c>
      <c r="D83">
        <v>79</v>
      </c>
      <c r="E83" s="31" t="str">
        <f>IFERROR(VLOOKUP(A83,'foglio di appoggio 2'!$AJ$12:$AS$250,9,FALSE),"")</f>
        <v/>
      </c>
      <c r="F83" s="36" t="str">
        <f>IFERROR(VLOOKUP(A83,'foglio di appoggio 2'!$AJ$12:$AS$250,10,FALSE),"")</f>
        <v/>
      </c>
      <c r="G83">
        <v>79</v>
      </c>
      <c r="I83" t="s">
        <v>208</v>
      </c>
      <c r="J83" s="31" t="str">
        <f>IFERROR(VLOOKUP(I83,'foglio di appoggio 2'!$K$11:$V$250,11,FALSE),"")</f>
        <v/>
      </c>
      <c r="K83" s="36" t="str">
        <f>IFERROR(VLOOKUP(I83,'foglio di appoggio 2'!$K$11:$V$250,12,FALSE),"")</f>
        <v/>
      </c>
      <c r="L83">
        <v>79</v>
      </c>
      <c r="M83" s="31" t="str">
        <f>IFERROR(VLOOKUP(I83,'foglio di appoggio 2'!$AH$12:$AS$250,11,FALSE),"")</f>
        <v/>
      </c>
      <c r="N83" s="36" t="str">
        <f>IFERROR(VLOOKUP(I83,'foglio di appoggio 2'!$AH$12:$AS$250,12,FALSE),"")</f>
        <v/>
      </c>
      <c r="O83">
        <v>79</v>
      </c>
      <c r="Q83" t="s">
        <v>286</v>
      </c>
      <c r="R83" s="31" t="str">
        <f>IFERROR(VLOOKUP(Q83,'foglio di appoggio 2'!$L$11:$V$250,10,FALSE),"")</f>
        <v/>
      </c>
      <c r="S83" s="36" t="str">
        <f>IFERROR(VLOOKUP(Q83,'foglio di appoggio 2'!$L$11:$V$250,11,FALSE),"")</f>
        <v/>
      </c>
      <c r="T83">
        <v>79</v>
      </c>
      <c r="U83" s="31" t="str">
        <f>IFERROR(VLOOKUP(Q83,'foglio di appoggio 2'!$AI$12:$AS$250,10,FALSE),"")</f>
        <v/>
      </c>
      <c r="V83" s="36" t="str">
        <f>IFERROR(VLOOKUP(Q83,'foglio di appoggio 2'!$AI$12:$AS$250,11,FALSE),"")</f>
        <v/>
      </c>
      <c r="W83">
        <v>79</v>
      </c>
    </row>
    <row r="84" spans="1:23">
      <c r="A84" t="s">
        <v>131</v>
      </c>
      <c r="B84" s="31" t="str">
        <f>IFERROR(VLOOKUP(A84,'foglio di appoggio 2'!$M$11:$V$250,9,FALSE),"")</f>
        <v/>
      </c>
      <c r="C84" s="36" t="str">
        <f>IFERROR(VLOOKUP(A84,'foglio di appoggio 2'!$M$11:$V$250,10,FALSE),"")</f>
        <v/>
      </c>
      <c r="D84">
        <v>80</v>
      </c>
      <c r="E84" s="31" t="str">
        <f>IFERROR(VLOOKUP(A84,'foglio di appoggio 2'!$AJ$12:$AS$250,9,FALSE),"")</f>
        <v/>
      </c>
      <c r="F84" s="36" t="str">
        <f>IFERROR(VLOOKUP(A84,'foglio di appoggio 2'!$AJ$12:$AS$250,10,FALSE),"")</f>
        <v/>
      </c>
      <c r="G84">
        <v>80</v>
      </c>
      <c r="I84" t="s">
        <v>209</v>
      </c>
      <c r="J84" s="31" t="str">
        <f>IFERROR(VLOOKUP(I84,'foglio di appoggio 2'!$K$11:$V$250,11,FALSE),"")</f>
        <v/>
      </c>
      <c r="K84" s="36" t="str">
        <f>IFERROR(VLOOKUP(I84,'foglio di appoggio 2'!$K$11:$V$250,12,FALSE),"")</f>
        <v/>
      </c>
      <c r="L84">
        <v>80</v>
      </c>
      <c r="M84" s="31" t="str">
        <f>IFERROR(VLOOKUP(I84,'foglio di appoggio 2'!$AH$12:$AS$250,11,FALSE),"")</f>
        <v/>
      </c>
      <c r="N84" s="36" t="str">
        <f>IFERROR(VLOOKUP(I84,'foglio di appoggio 2'!$AH$12:$AS$250,12,FALSE),"")</f>
        <v/>
      </c>
      <c r="O84">
        <v>80</v>
      </c>
      <c r="Q84" t="s">
        <v>287</v>
      </c>
      <c r="R84" s="31" t="str">
        <f>IFERROR(VLOOKUP(Q84,'foglio di appoggio 2'!$L$11:$V$250,10,FALSE),"")</f>
        <v/>
      </c>
      <c r="S84" s="36" t="str">
        <f>IFERROR(VLOOKUP(Q84,'foglio di appoggio 2'!$L$11:$V$250,11,FALSE),"")</f>
        <v/>
      </c>
      <c r="T84">
        <v>80</v>
      </c>
      <c r="U84" s="31" t="str">
        <f>IFERROR(VLOOKUP(Q84,'foglio di appoggio 2'!$AI$12:$AS$250,10,FALSE),"")</f>
        <v/>
      </c>
      <c r="V84" s="36" t="str">
        <f>IFERROR(VLOOKUP(Q84,'foglio di appoggio 2'!$AI$12:$AS$250,11,FALSE),"")</f>
        <v/>
      </c>
      <c r="W84">
        <v>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S250"/>
  <sheetViews>
    <sheetView workbookViewId="0">
      <selection activeCell="AJ17" sqref="AJ17"/>
    </sheetView>
  </sheetViews>
  <sheetFormatPr defaultRowHeight="15"/>
  <cols>
    <col min="1" max="1" width="3" bestFit="1" customWidth="1"/>
    <col min="2" max="2" width="3.28515625" bestFit="1" customWidth="1"/>
    <col min="3" max="3" width="3.140625" bestFit="1" customWidth="1"/>
    <col min="4" max="4" width="3.5703125" bestFit="1" customWidth="1"/>
    <col min="5" max="5" width="3" bestFit="1" customWidth="1"/>
    <col min="6" max="6" width="3.7109375" bestFit="1" customWidth="1"/>
    <col min="7" max="7" width="3.5703125" bestFit="1" customWidth="1"/>
    <col min="8" max="8" width="3.7109375" bestFit="1" customWidth="1"/>
    <col min="9" max="9" width="3.28515625" bestFit="1" customWidth="1"/>
    <col min="10" max="10" width="2.85546875" bestFit="1" customWidth="1"/>
    <col min="11" max="11" width="5" bestFit="1" customWidth="1"/>
    <col min="12" max="12" width="4.28515625" bestFit="1" customWidth="1"/>
    <col min="13" max="13" width="4.140625" bestFit="1" customWidth="1"/>
    <col min="14" max="14" width="4.5703125" bestFit="1" customWidth="1"/>
    <col min="15" max="15" width="4" bestFit="1" customWidth="1"/>
    <col min="16" max="16" width="4.7109375" bestFit="1" customWidth="1"/>
    <col min="17" max="17" width="4.5703125" bestFit="1" customWidth="1"/>
    <col min="18" max="18" width="4.7109375" bestFit="1" customWidth="1"/>
    <col min="19" max="19" width="4.28515625" bestFit="1" customWidth="1"/>
    <col min="20" max="20" width="3.85546875" bestFit="1" customWidth="1"/>
    <col min="24" max="24" width="3" bestFit="1" customWidth="1"/>
    <col min="25" max="25" width="3.28515625" bestFit="1" customWidth="1"/>
    <col min="26" max="26" width="3.140625" bestFit="1" customWidth="1"/>
    <col min="27" max="27" width="3.5703125" bestFit="1" customWidth="1"/>
    <col min="28" max="28" width="3" bestFit="1" customWidth="1"/>
    <col min="29" max="29" width="3.7109375" bestFit="1" customWidth="1"/>
    <col min="30" max="30" width="3.5703125" bestFit="1" customWidth="1"/>
    <col min="31" max="31" width="3.7109375" bestFit="1" customWidth="1"/>
    <col min="32" max="32" width="3.28515625" bestFit="1" customWidth="1"/>
    <col min="33" max="33" width="2.85546875" bestFit="1" customWidth="1"/>
    <col min="34" max="34" width="5" bestFit="1" customWidth="1"/>
    <col min="35" max="35" width="4.28515625" bestFit="1" customWidth="1"/>
    <col min="36" max="36" width="5.140625" bestFit="1" customWidth="1"/>
    <col min="37" max="37" width="4.5703125" bestFit="1" customWidth="1"/>
    <col min="38" max="38" width="4" bestFit="1" customWidth="1"/>
    <col min="39" max="39" width="4.7109375" bestFit="1" customWidth="1"/>
    <col min="40" max="40" width="4.5703125" bestFit="1" customWidth="1"/>
    <col min="41" max="41" width="4.7109375" bestFit="1" customWidth="1"/>
    <col min="42" max="42" width="4.28515625" bestFit="1" customWidth="1"/>
    <col min="43" max="43" width="3.85546875" bestFit="1" customWidth="1"/>
  </cols>
  <sheetData>
    <row r="9" spans="1:45">
      <c r="A9" s="30" t="s">
        <v>45</v>
      </c>
      <c r="B9" s="30" t="s">
        <v>46</v>
      </c>
      <c r="C9" s="30" t="s">
        <v>29</v>
      </c>
      <c r="D9" s="30" t="s">
        <v>34</v>
      </c>
      <c r="E9" s="30" t="s">
        <v>35</v>
      </c>
      <c r="F9" s="30" t="s">
        <v>36</v>
      </c>
      <c r="G9" s="30" t="s">
        <v>47</v>
      </c>
      <c r="H9" s="30" t="s">
        <v>36</v>
      </c>
      <c r="I9" s="30" t="s">
        <v>48</v>
      </c>
      <c r="J9" s="30" t="s">
        <v>49</v>
      </c>
      <c r="K9" s="30" t="s">
        <v>45</v>
      </c>
      <c r="L9" s="30" t="s">
        <v>46</v>
      </c>
      <c r="M9" s="30" t="s">
        <v>29</v>
      </c>
      <c r="N9" s="30" t="s">
        <v>34</v>
      </c>
      <c r="O9" s="30" t="s">
        <v>35</v>
      </c>
      <c r="P9" s="30" t="s">
        <v>36</v>
      </c>
      <c r="Q9" s="30" t="s">
        <v>47</v>
      </c>
      <c r="R9" s="30" t="s">
        <v>36</v>
      </c>
      <c r="S9" s="30" t="s">
        <v>48</v>
      </c>
      <c r="T9" s="30" t="s">
        <v>49</v>
      </c>
      <c r="X9" s="30" t="s">
        <v>45</v>
      </c>
      <c r="Y9" s="30" t="s">
        <v>46</v>
      </c>
      <c r="Z9" s="30" t="s">
        <v>29</v>
      </c>
      <c r="AA9" s="30" t="s">
        <v>34</v>
      </c>
      <c r="AB9" s="30" t="s">
        <v>35</v>
      </c>
      <c r="AC9" s="30" t="s">
        <v>36</v>
      </c>
      <c r="AD9" s="30" t="s">
        <v>47</v>
      </c>
      <c r="AE9" s="30" t="s">
        <v>36</v>
      </c>
      <c r="AF9" s="30" t="s">
        <v>48</v>
      </c>
      <c r="AG9" s="30" t="s">
        <v>49</v>
      </c>
      <c r="AH9" s="30" t="s">
        <v>45</v>
      </c>
      <c r="AI9" s="30" t="s">
        <v>46</v>
      </c>
      <c r="AJ9" s="30" t="s">
        <v>29</v>
      </c>
      <c r="AK9" s="30" t="s">
        <v>34</v>
      </c>
      <c r="AL9" s="30" t="s">
        <v>35</v>
      </c>
      <c r="AM9" s="30" t="s">
        <v>36</v>
      </c>
      <c r="AN9" s="30" t="s">
        <v>47</v>
      </c>
      <c r="AO9" s="30" t="s">
        <v>36</v>
      </c>
      <c r="AP9" s="30" t="s">
        <v>48</v>
      </c>
      <c r="AQ9" s="30" t="s">
        <v>49</v>
      </c>
    </row>
    <row r="10" spans="1:45">
      <c r="A10" s="37">
        <v>0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t="str">
        <f t="shared" ref="K10:T10" si="0">A$9&amp;A10</f>
        <v>ES0</v>
      </c>
      <c r="L10" t="str">
        <f t="shared" si="0"/>
        <v>ED0</v>
      </c>
      <c r="M10" t="str">
        <f t="shared" si="0"/>
        <v>AL0</v>
      </c>
      <c r="N10" t="str">
        <f t="shared" si="0"/>
        <v>DA0</v>
      </c>
      <c r="O10" t="str">
        <f t="shared" si="0"/>
        <v>JU0</v>
      </c>
      <c r="P10" t="str">
        <f t="shared" si="0"/>
        <v>UN0</v>
      </c>
      <c r="Q10" t="str">
        <f t="shared" si="0"/>
        <v>DU0</v>
      </c>
      <c r="R10" t="str">
        <f t="shared" si="0"/>
        <v>UN0</v>
      </c>
      <c r="S10" t="str">
        <f t="shared" si="0"/>
        <v>DE0</v>
      </c>
      <c r="T10" t="str">
        <f t="shared" si="0"/>
        <v>EL0</v>
      </c>
      <c r="U10" t="s">
        <v>28</v>
      </c>
      <c r="V10" t="s">
        <v>40</v>
      </c>
      <c r="X10" s="37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t="str">
        <f t="shared" ref="AH10:AQ10" si="1">X$9&amp;X10</f>
        <v>ES0</v>
      </c>
      <c r="AI10" t="str">
        <f t="shared" si="1"/>
        <v>ED0</v>
      </c>
      <c r="AJ10" t="str">
        <f t="shared" si="1"/>
        <v>AL0</v>
      </c>
      <c r="AK10" t="str">
        <f t="shared" si="1"/>
        <v>DA0</v>
      </c>
      <c r="AL10" t="str">
        <f t="shared" si="1"/>
        <v>JU0</v>
      </c>
      <c r="AM10" t="str">
        <f t="shared" si="1"/>
        <v>UN0</v>
      </c>
      <c r="AN10" t="str">
        <f t="shared" si="1"/>
        <v>DU0</v>
      </c>
      <c r="AO10" t="str">
        <f t="shared" si="1"/>
        <v>UN0</v>
      </c>
      <c r="AP10" t="str">
        <f t="shared" si="1"/>
        <v>DE0</v>
      </c>
      <c r="AQ10" t="str">
        <f t="shared" si="1"/>
        <v>EL0</v>
      </c>
      <c r="AR10" t="s">
        <v>28</v>
      </c>
      <c r="AS10" t="s">
        <v>40</v>
      </c>
    </row>
    <row r="11" spans="1:45">
      <c r="A11" s="30" t="e">
        <f>IF(#REF!=A$9,A10+1,A10)</f>
        <v>#REF!</v>
      </c>
      <c r="B11" s="30" t="e">
        <f>IF(#REF!=B$9,B10+1,B10)</f>
        <v>#REF!</v>
      </c>
      <c r="C11" s="30" t="e">
        <f>IF(#REF!=C$9,C10+1,C10)</f>
        <v>#REF!</v>
      </c>
      <c r="D11" s="30" t="e">
        <f>IF(#REF!=D$9,D10+1,D10)</f>
        <v>#REF!</v>
      </c>
      <c r="E11" s="30" t="e">
        <f>IF(#REF!=E$9,E10+1,E10)</f>
        <v>#REF!</v>
      </c>
      <c r="F11" s="30" t="e">
        <f>IF(#REF!=F$9,F10+1,F10)</f>
        <v>#REF!</v>
      </c>
      <c r="G11" s="30" t="e">
        <f>IF(#REF!=G$9,G10+1,G10)</f>
        <v>#REF!</v>
      </c>
      <c r="H11" s="30" t="e">
        <f>IF(#REF!=H$9,H10+1,H10)</f>
        <v>#REF!</v>
      </c>
      <c r="I11" s="30" t="e">
        <f>IF(#REF!=I$9,I10+1,I10)</f>
        <v>#REF!</v>
      </c>
      <c r="J11" s="30" t="e">
        <f>IF(#REF!=J$9,J10+1,J10)</f>
        <v>#REF!</v>
      </c>
      <c r="K11" t="e">
        <f t="shared" ref="K11:K74" si="2">$A$9&amp;A11</f>
        <v>#REF!</v>
      </c>
      <c r="L11" t="e">
        <f t="shared" ref="L11:L74" si="3">B$9&amp;B11</f>
        <v>#REF!</v>
      </c>
      <c r="M11" t="e">
        <f t="shared" ref="M11:M74" si="4">C$9&amp;C11</f>
        <v>#REF!</v>
      </c>
      <c r="N11" t="e">
        <f t="shared" ref="N11:N74" si="5">D$9&amp;D11</f>
        <v>#REF!</v>
      </c>
      <c r="O11" t="e">
        <f t="shared" ref="O11:O74" si="6">E$9&amp;E11</f>
        <v>#REF!</v>
      </c>
      <c r="P11" t="e">
        <f t="shared" ref="P11:P74" si="7">F$9&amp;F11</f>
        <v>#REF!</v>
      </c>
      <c r="Q11" t="e">
        <f t="shared" ref="Q11:Q74" si="8">G$9&amp;G11</f>
        <v>#REF!</v>
      </c>
      <c r="R11" t="e">
        <f t="shared" ref="R11:R74" si="9">H$9&amp;H11</f>
        <v>#REF!</v>
      </c>
      <c r="S11" t="e">
        <f t="shared" ref="S11:S74" si="10">I$9&amp;I11</f>
        <v>#REF!</v>
      </c>
      <c r="T11" t="e">
        <f t="shared" ref="T11:T74" si="11">J$9&amp;J11</f>
        <v>#REF!</v>
      </c>
      <c r="U11" s="31" t="e">
        <f>IF(#REF!="","",#REF!)</f>
        <v>#REF!</v>
      </c>
      <c r="V11" s="36" t="e">
        <f>IF(#REF!="","",#REF!)</f>
        <v>#REF!</v>
      </c>
      <c r="X11" s="30" t="e">
        <f>IF(#REF!=X$9,X10+1,X10)</f>
        <v>#REF!</v>
      </c>
      <c r="Y11" s="30" t="e">
        <f>IF(#REF!=Y$9,Y10+1,Y10)</f>
        <v>#REF!</v>
      </c>
      <c r="Z11" s="30" t="e">
        <f>IF(#REF!=Z$9,Z10+1,Z10)</f>
        <v>#REF!</v>
      </c>
      <c r="AA11" s="30" t="e">
        <f>IF(#REF!=AA$9,AA10+1,AA10)</f>
        <v>#REF!</v>
      </c>
      <c r="AB11" s="30" t="e">
        <f>IF(#REF!=AB$9,AB10+1,AB10)</f>
        <v>#REF!</v>
      </c>
      <c r="AC11" s="30" t="e">
        <f>IF(#REF!=AC$9,AC10+1,AC10)</f>
        <v>#REF!</v>
      </c>
      <c r="AD11" s="30" t="e">
        <f>IF(#REF!=AD$9,AD10+1,AD10)</f>
        <v>#REF!</v>
      </c>
      <c r="AE11" s="30" t="e">
        <f>IF(#REF!=AE$9,AE10+1,AE10)</f>
        <v>#REF!</v>
      </c>
      <c r="AF11" s="30" t="e">
        <f>IF(#REF!=AF$9,AF10+1,AF10)</f>
        <v>#REF!</v>
      </c>
      <c r="AG11" s="30" t="e">
        <f>IF(#REF!=AG$9,AG10+1,AG10)</f>
        <v>#REF!</v>
      </c>
      <c r="AH11" t="e">
        <f t="shared" ref="AH11:AH74" si="12">$X$9&amp;X11</f>
        <v>#REF!</v>
      </c>
      <c r="AI11" t="e">
        <f t="shared" ref="AI11:AI74" si="13">Y$9&amp;Y11</f>
        <v>#REF!</v>
      </c>
      <c r="AJ11" t="e">
        <f t="shared" ref="AJ11:AJ74" si="14">Z$9&amp;Z11</f>
        <v>#REF!</v>
      </c>
      <c r="AK11" t="e">
        <f t="shared" ref="AK11:AK74" si="15">AA$9&amp;AA11</f>
        <v>#REF!</v>
      </c>
      <c r="AL11" t="e">
        <f t="shared" ref="AL11:AL74" si="16">AB$9&amp;AB11</f>
        <v>#REF!</v>
      </c>
      <c r="AM11" t="e">
        <f t="shared" ref="AM11:AM74" si="17">AC$9&amp;AC11</f>
        <v>#REF!</v>
      </c>
      <c r="AN11" t="e">
        <f t="shared" ref="AN11:AN74" si="18">AD$9&amp;AD11</f>
        <v>#REF!</v>
      </c>
      <c r="AO11" t="e">
        <f t="shared" ref="AO11:AO74" si="19">AE$9&amp;AE11</f>
        <v>#REF!</v>
      </c>
      <c r="AP11" t="e">
        <f t="shared" ref="AP11:AP74" si="20">AF$9&amp;AF11</f>
        <v>#REF!</v>
      </c>
      <c r="AQ11" t="e">
        <f t="shared" ref="AQ11:AQ74" si="21">AG$9&amp;AG11</f>
        <v>#REF!</v>
      </c>
      <c r="AR11" s="31" t="e">
        <f>IF(#REF!="","",#REF!)</f>
        <v>#REF!</v>
      </c>
      <c r="AS11" s="36" t="e">
        <f>IF(#REF!="","",#REF!)</f>
        <v>#REF!</v>
      </c>
    </row>
    <row r="12" spans="1:45">
      <c r="A12" s="30" t="e">
        <f>IF(#REF!=A$9,A11+1,A11)</f>
        <v>#REF!</v>
      </c>
      <c r="B12" s="30" t="e">
        <f>IF(#REF!=B$9,B11+1,B11)</f>
        <v>#REF!</v>
      </c>
      <c r="C12" s="30" t="e">
        <f>IF(#REF!=C$9,C11+1,C11)</f>
        <v>#REF!</v>
      </c>
      <c r="D12" s="30" t="e">
        <f>IF(#REF!=D$9,D11+1,D11)</f>
        <v>#REF!</v>
      </c>
      <c r="E12" s="30" t="e">
        <f>IF(#REF!=E$9,E11+1,E11)</f>
        <v>#REF!</v>
      </c>
      <c r="F12" s="30" t="e">
        <f>IF(#REF!=F$9,F11+1,F11)</f>
        <v>#REF!</v>
      </c>
      <c r="G12" s="30" t="e">
        <f>IF(#REF!=G$9,G11+1,G11)</f>
        <v>#REF!</v>
      </c>
      <c r="H12" s="30" t="e">
        <f>IF(#REF!=H$9,H11+1,H11)</f>
        <v>#REF!</v>
      </c>
      <c r="I12" s="30" t="e">
        <f>IF(#REF!=I$9,I11+1,I11)</f>
        <v>#REF!</v>
      </c>
      <c r="J12" s="30" t="e">
        <f>IF(#REF!=J$9,J11+1,J11)</f>
        <v>#REF!</v>
      </c>
      <c r="K12" t="e">
        <f t="shared" si="2"/>
        <v>#REF!</v>
      </c>
      <c r="L12" t="e">
        <f t="shared" si="3"/>
        <v>#REF!</v>
      </c>
      <c r="M12" t="e">
        <f t="shared" si="4"/>
        <v>#REF!</v>
      </c>
      <c r="N12" t="e">
        <f t="shared" si="5"/>
        <v>#REF!</v>
      </c>
      <c r="O12" t="e">
        <f t="shared" si="6"/>
        <v>#REF!</v>
      </c>
      <c r="P12" t="e">
        <f t="shared" si="7"/>
        <v>#REF!</v>
      </c>
      <c r="Q12" t="e">
        <f t="shared" si="8"/>
        <v>#REF!</v>
      </c>
      <c r="R12" t="e">
        <f t="shared" si="9"/>
        <v>#REF!</v>
      </c>
      <c r="S12" t="e">
        <f t="shared" si="10"/>
        <v>#REF!</v>
      </c>
      <c r="T12" t="e">
        <f t="shared" si="11"/>
        <v>#REF!</v>
      </c>
      <c r="U12" s="31" t="e">
        <f>IF(#REF!="","",#REF!)</f>
        <v>#REF!</v>
      </c>
      <c r="V12" s="36" t="e">
        <f>IF(#REF!="","",#REF!)</f>
        <v>#REF!</v>
      </c>
      <c r="X12" s="30" t="e">
        <f>IF(#REF!=X$9,X11+1,X11)</f>
        <v>#REF!</v>
      </c>
      <c r="Y12" s="30" t="e">
        <f>IF(#REF!=Y$9,Y11+1,Y11)</f>
        <v>#REF!</v>
      </c>
      <c r="Z12" s="30" t="e">
        <f>IF(#REF!=Z$9,Z11+1,Z11)</f>
        <v>#REF!</v>
      </c>
      <c r="AA12" s="30" t="e">
        <f>IF(#REF!=AA$9,AA11+1,AA11)</f>
        <v>#REF!</v>
      </c>
      <c r="AB12" s="30" t="e">
        <f>IF(#REF!=AB$9,AB11+1,AB11)</f>
        <v>#REF!</v>
      </c>
      <c r="AC12" s="30" t="e">
        <f>IF(#REF!=AC$9,AC11+1,AC11)</f>
        <v>#REF!</v>
      </c>
      <c r="AD12" s="30" t="e">
        <f>IF(#REF!=AD$9,AD11+1,AD11)</f>
        <v>#REF!</v>
      </c>
      <c r="AE12" s="30" t="e">
        <f>IF(#REF!=AE$9,AE11+1,AE11)</f>
        <v>#REF!</v>
      </c>
      <c r="AF12" s="30" t="e">
        <f>IF(#REF!=AF$9,AF11+1,AF11)</f>
        <v>#REF!</v>
      </c>
      <c r="AG12" s="30" t="e">
        <f>IF(#REF!=AG$9,AG11+1,AG11)</f>
        <v>#REF!</v>
      </c>
      <c r="AH12" t="e">
        <f t="shared" si="12"/>
        <v>#REF!</v>
      </c>
      <c r="AI12" t="e">
        <f t="shared" si="13"/>
        <v>#REF!</v>
      </c>
      <c r="AJ12" t="e">
        <f t="shared" si="14"/>
        <v>#REF!</v>
      </c>
      <c r="AK12" t="e">
        <f t="shared" si="15"/>
        <v>#REF!</v>
      </c>
      <c r="AL12" t="e">
        <f t="shared" si="16"/>
        <v>#REF!</v>
      </c>
      <c r="AM12" t="e">
        <f t="shared" si="17"/>
        <v>#REF!</v>
      </c>
      <c r="AN12" t="e">
        <f t="shared" si="18"/>
        <v>#REF!</v>
      </c>
      <c r="AO12" t="e">
        <f t="shared" si="19"/>
        <v>#REF!</v>
      </c>
      <c r="AP12" t="e">
        <f t="shared" si="20"/>
        <v>#REF!</v>
      </c>
      <c r="AQ12" t="e">
        <f t="shared" si="21"/>
        <v>#REF!</v>
      </c>
      <c r="AR12" s="31" t="e">
        <f>IF(#REF!="","",#REF!)</f>
        <v>#REF!</v>
      </c>
      <c r="AS12" s="36" t="e">
        <f>IF(#REF!="","",#REF!)</f>
        <v>#REF!</v>
      </c>
    </row>
    <row r="13" spans="1:45">
      <c r="A13" s="30" t="e">
        <f>IF(#REF!=A$9,A12+1,A12)</f>
        <v>#REF!</v>
      </c>
      <c r="B13" s="30" t="e">
        <f>IF(#REF!=B$9,B12+1,B12)</f>
        <v>#REF!</v>
      </c>
      <c r="C13" s="30" t="e">
        <f>IF(#REF!=C$9,C12+1,C12)</f>
        <v>#REF!</v>
      </c>
      <c r="D13" s="30" t="e">
        <f>IF(#REF!=D$9,D12+1,D12)</f>
        <v>#REF!</v>
      </c>
      <c r="E13" s="30" t="e">
        <f>IF(#REF!=E$9,E12+1,E12)</f>
        <v>#REF!</v>
      </c>
      <c r="F13" s="30" t="e">
        <f>IF(#REF!=F$9,F12+1,F12)</f>
        <v>#REF!</v>
      </c>
      <c r="G13" s="30" t="e">
        <f>IF(#REF!=G$9,G12+1,G12)</f>
        <v>#REF!</v>
      </c>
      <c r="H13" s="30" t="e">
        <f>IF(#REF!=H$9,H12+1,H12)</f>
        <v>#REF!</v>
      </c>
      <c r="I13" s="30" t="e">
        <f>IF(#REF!=I$9,I12+1,I12)</f>
        <v>#REF!</v>
      </c>
      <c r="J13" s="30" t="e">
        <f>IF(#REF!=J$9,J12+1,J12)</f>
        <v>#REF!</v>
      </c>
      <c r="K13" t="e">
        <f t="shared" si="2"/>
        <v>#REF!</v>
      </c>
      <c r="L13" t="e">
        <f t="shared" si="3"/>
        <v>#REF!</v>
      </c>
      <c r="M13" t="e">
        <f t="shared" si="4"/>
        <v>#REF!</v>
      </c>
      <c r="N13" t="e">
        <f t="shared" si="5"/>
        <v>#REF!</v>
      </c>
      <c r="O13" t="e">
        <f t="shared" si="6"/>
        <v>#REF!</v>
      </c>
      <c r="P13" t="e">
        <f t="shared" si="7"/>
        <v>#REF!</v>
      </c>
      <c r="Q13" t="e">
        <f t="shared" si="8"/>
        <v>#REF!</v>
      </c>
      <c r="R13" t="e">
        <f t="shared" si="9"/>
        <v>#REF!</v>
      </c>
      <c r="S13" t="e">
        <f t="shared" si="10"/>
        <v>#REF!</v>
      </c>
      <c r="T13" t="e">
        <f t="shared" si="11"/>
        <v>#REF!</v>
      </c>
      <c r="U13" s="31" t="e">
        <f>IF(#REF!="","",#REF!)</f>
        <v>#REF!</v>
      </c>
      <c r="V13" s="36" t="e">
        <f>IF(#REF!="","",#REF!)</f>
        <v>#REF!</v>
      </c>
      <c r="X13" s="30" t="e">
        <f>IF(#REF!=X$9,X12+1,X12)</f>
        <v>#REF!</v>
      </c>
      <c r="Y13" s="30" t="e">
        <f>IF(#REF!=Y$9,Y12+1,Y12)</f>
        <v>#REF!</v>
      </c>
      <c r="Z13" s="30" t="e">
        <f>IF(#REF!=Z$9,Z12+1,Z12)</f>
        <v>#REF!</v>
      </c>
      <c r="AA13" s="30" t="e">
        <f>IF(#REF!=AA$9,AA12+1,AA12)</f>
        <v>#REF!</v>
      </c>
      <c r="AB13" s="30" t="e">
        <f>IF(#REF!=AB$9,AB12+1,AB12)</f>
        <v>#REF!</v>
      </c>
      <c r="AC13" s="30" t="e">
        <f>IF(#REF!=AC$9,AC12+1,AC12)</f>
        <v>#REF!</v>
      </c>
      <c r="AD13" s="30" t="e">
        <f>IF(#REF!=AD$9,AD12+1,AD12)</f>
        <v>#REF!</v>
      </c>
      <c r="AE13" s="30" t="e">
        <f>IF(#REF!=AE$9,AE12+1,AE12)</f>
        <v>#REF!</v>
      </c>
      <c r="AF13" s="30" t="e">
        <f>IF(#REF!=AF$9,AF12+1,AF12)</f>
        <v>#REF!</v>
      </c>
      <c r="AG13" s="30" t="e">
        <f>IF(#REF!=AG$9,AG12+1,AG12)</f>
        <v>#REF!</v>
      </c>
      <c r="AH13" t="e">
        <f t="shared" si="12"/>
        <v>#REF!</v>
      </c>
      <c r="AI13" t="e">
        <f t="shared" si="13"/>
        <v>#REF!</v>
      </c>
      <c r="AJ13" t="e">
        <f t="shared" si="14"/>
        <v>#REF!</v>
      </c>
      <c r="AK13" t="e">
        <f t="shared" si="15"/>
        <v>#REF!</v>
      </c>
      <c r="AL13" t="e">
        <f t="shared" si="16"/>
        <v>#REF!</v>
      </c>
      <c r="AM13" t="e">
        <f t="shared" si="17"/>
        <v>#REF!</v>
      </c>
      <c r="AN13" t="e">
        <f t="shared" si="18"/>
        <v>#REF!</v>
      </c>
      <c r="AO13" t="e">
        <f t="shared" si="19"/>
        <v>#REF!</v>
      </c>
      <c r="AP13" t="e">
        <f t="shared" si="20"/>
        <v>#REF!</v>
      </c>
      <c r="AQ13" t="e">
        <f t="shared" si="21"/>
        <v>#REF!</v>
      </c>
      <c r="AR13" s="31" t="e">
        <f>IF(#REF!="","",#REF!)</f>
        <v>#REF!</v>
      </c>
      <c r="AS13" s="36" t="e">
        <f>IF(#REF!="","",#REF!)</f>
        <v>#REF!</v>
      </c>
    </row>
    <row r="14" spans="1:45">
      <c r="A14" s="30" t="e">
        <f>IF(#REF!=A$9,A13+1,A13)</f>
        <v>#REF!</v>
      </c>
      <c r="B14" s="30" t="e">
        <f>IF(#REF!=B$9,B13+1,B13)</f>
        <v>#REF!</v>
      </c>
      <c r="C14" s="30" t="e">
        <f>IF(#REF!=C$9,C13+1,C13)</f>
        <v>#REF!</v>
      </c>
      <c r="D14" s="30" t="e">
        <f>IF(#REF!=D$9,D13+1,D13)</f>
        <v>#REF!</v>
      </c>
      <c r="E14" s="30" t="e">
        <f>IF(#REF!=E$9,E13+1,E13)</f>
        <v>#REF!</v>
      </c>
      <c r="F14" s="30" t="e">
        <f>IF(#REF!=F$9,F13+1,F13)</f>
        <v>#REF!</v>
      </c>
      <c r="G14" s="30" t="e">
        <f>IF(#REF!=G$9,G13+1,G13)</f>
        <v>#REF!</v>
      </c>
      <c r="H14" s="30" t="e">
        <f>IF(#REF!=H$9,H13+1,H13)</f>
        <v>#REF!</v>
      </c>
      <c r="I14" s="30" t="e">
        <f>IF(#REF!=I$9,I13+1,I13)</f>
        <v>#REF!</v>
      </c>
      <c r="J14" s="30" t="e">
        <f>IF(#REF!=J$9,J13+1,J13)</f>
        <v>#REF!</v>
      </c>
      <c r="K14" t="e">
        <f t="shared" si="2"/>
        <v>#REF!</v>
      </c>
      <c r="L14" t="e">
        <f t="shared" si="3"/>
        <v>#REF!</v>
      </c>
      <c r="M14" t="e">
        <f t="shared" si="4"/>
        <v>#REF!</v>
      </c>
      <c r="N14" t="e">
        <f t="shared" si="5"/>
        <v>#REF!</v>
      </c>
      <c r="O14" t="e">
        <f t="shared" si="6"/>
        <v>#REF!</v>
      </c>
      <c r="P14" t="e">
        <f t="shared" si="7"/>
        <v>#REF!</v>
      </c>
      <c r="Q14" t="e">
        <f t="shared" si="8"/>
        <v>#REF!</v>
      </c>
      <c r="R14" t="e">
        <f t="shared" si="9"/>
        <v>#REF!</v>
      </c>
      <c r="S14" t="e">
        <f t="shared" si="10"/>
        <v>#REF!</v>
      </c>
      <c r="T14" t="e">
        <f t="shared" si="11"/>
        <v>#REF!</v>
      </c>
      <c r="U14" s="31" t="e">
        <f>IF(#REF!="","",#REF!)</f>
        <v>#REF!</v>
      </c>
      <c r="V14" s="36" t="e">
        <f>IF(#REF!="","",#REF!)</f>
        <v>#REF!</v>
      </c>
      <c r="X14" s="30" t="e">
        <f>IF(#REF!=X$9,X13+1,X13)</f>
        <v>#REF!</v>
      </c>
      <c r="Y14" s="30" t="e">
        <f>IF(#REF!=Y$9,Y13+1,Y13)</f>
        <v>#REF!</v>
      </c>
      <c r="Z14" s="30" t="e">
        <f>IF(#REF!=Z$9,Z13+1,Z13)</f>
        <v>#REF!</v>
      </c>
      <c r="AA14" s="30" t="e">
        <f>IF(#REF!=AA$9,AA13+1,AA13)</f>
        <v>#REF!</v>
      </c>
      <c r="AB14" s="30" t="e">
        <f>IF(#REF!=AB$9,AB13+1,AB13)</f>
        <v>#REF!</v>
      </c>
      <c r="AC14" s="30" t="e">
        <f>IF(#REF!=AC$9,AC13+1,AC13)</f>
        <v>#REF!</v>
      </c>
      <c r="AD14" s="30" t="e">
        <f>IF(#REF!=AD$9,AD13+1,AD13)</f>
        <v>#REF!</v>
      </c>
      <c r="AE14" s="30" t="e">
        <f>IF(#REF!=AE$9,AE13+1,AE13)</f>
        <v>#REF!</v>
      </c>
      <c r="AF14" s="30" t="e">
        <f>IF(#REF!=AF$9,AF13+1,AF13)</f>
        <v>#REF!</v>
      </c>
      <c r="AG14" s="30" t="e">
        <f>IF(#REF!=AG$9,AG13+1,AG13)</f>
        <v>#REF!</v>
      </c>
      <c r="AH14" t="e">
        <f t="shared" si="12"/>
        <v>#REF!</v>
      </c>
      <c r="AI14" t="e">
        <f t="shared" si="13"/>
        <v>#REF!</v>
      </c>
      <c r="AJ14" t="e">
        <f t="shared" si="14"/>
        <v>#REF!</v>
      </c>
      <c r="AK14" t="e">
        <f t="shared" si="15"/>
        <v>#REF!</v>
      </c>
      <c r="AL14" t="e">
        <f t="shared" si="16"/>
        <v>#REF!</v>
      </c>
      <c r="AM14" t="e">
        <f t="shared" si="17"/>
        <v>#REF!</v>
      </c>
      <c r="AN14" t="e">
        <f t="shared" si="18"/>
        <v>#REF!</v>
      </c>
      <c r="AO14" t="e">
        <f t="shared" si="19"/>
        <v>#REF!</v>
      </c>
      <c r="AP14" t="e">
        <f t="shared" si="20"/>
        <v>#REF!</v>
      </c>
      <c r="AQ14" t="e">
        <f t="shared" si="21"/>
        <v>#REF!</v>
      </c>
      <c r="AR14" s="31" t="e">
        <f>IF(#REF!="","",#REF!)</f>
        <v>#REF!</v>
      </c>
      <c r="AS14" s="36" t="e">
        <f>IF(#REF!="","",#REF!)</f>
        <v>#REF!</v>
      </c>
    </row>
    <row r="15" spans="1:45">
      <c r="A15" s="30" t="e">
        <f>IF(#REF!=A$9,A14+1,A14)</f>
        <v>#REF!</v>
      </c>
      <c r="B15" s="30" t="e">
        <f>IF(#REF!=B$9,B14+1,B14)</f>
        <v>#REF!</v>
      </c>
      <c r="C15" s="30" t="e">
        <f>IF(#REF!=C$9,C14+1,C14)</f>
        <v>#REF!</v>
      </c>
      <c r="D15" s="30" t="e">
        <f>IF(#REF!=D$9,D14+1,D14)</f>
        <v>#REF!</v>
      </c>
      <c r="E15" s="30" t="e">
        <f>IF(#REF!=E$9,E14+1,E14)</f>
        <v>#REF!</v>
      </c>
      <c r="F15" s="30" t="e">
        <f>IF(#REF!=F$9,F14+1,F14)</f>
        <v>#REF!</v>
      </c>
      <c r="G15" s="30" t="e">
        <f>IF(#REF!=G$9,G14+1,G14)</f>
        <v>#REF!</v>
      </c>
      <c r="H15" s="30" t="e">
        <f>IF(#REF!=H$9,H14+1,H14)</f>
        <v>#REF!</v>
      </c>
      <c r="I15" s="30" t="e">
        <f>IF(#REF!=I$9,I14+1,I14)</f>
        <v>#REF!</v>
      </c>
      <c r="J15" s="30" t="e">
        <f>IF(#REF!=J$9,J14+1,J14)</f>
        <v>#REF!</v>
      </c>
      <c r="K15" t="e">
        <f t="shared" si="2"/>
        <v>#REF!</v>
      </c>
      <c r="L15" t="e">
        <f t="shared" si="3"/>
        <v>#REF!</v>
      </c>
      <c r="M15" t="e">
        <f t="shared" si="4"/>
        <v>#REF!</v>
      </c>
      <c r="N15" t="e">
        <f t="shared" si="5"/>
        <v>#REF!</v>
      </c>
      <c r="O15" t="e">
        <f t="shared" si="6"/>
        <v>#REF!</v>
      </c>
      <c r="P15" t="e">
        <f t="shared" si="7"/>
        <v>#REF!</v>
      </c>
      <c r="Q15" t="e">
        <f t="shared" si="8"/>
        <v>#REF!</v>
      </c>
      <c r="R15" t="e">
        <f t="shared" si="9"/>
        <v>#REF!</v>
      </c>
      <c r="S15" t="e">
        <f t="shared" si="10"/>
        <v>#REF!</v>
      </c>
      <c r="T15" t="e">
        <f t="shared" si="11"/>
        <v>#REF!</v>
      </c>
      <c r="U15" s="31" t="e">
        <f>IF(#REF!="","",#REF!)</f>
        <v>#REF!</v>
      </c>
      <c r="V15" s="36" t="e">
        <f>IF(#REF!="","",#REF!)</f>
        <v>#REF!</v>
      </c>
      <c r="X15" s="30" t="e">
        <f>IF(#REF!=X$9,X14+1,X14)</f>
        <v>#REF!</v>
      </c>
      <c r="Y15" s="30" t="e">
        <f>IF(#REF!=Y$9,Y14+1,Y14)</f>
        <v>#REF!</v>
      </c>
      <c r="Z15" s="30" t="e">
        <f>IF(#REF!=Z$9,Z14+1,Z14)</f>
        <v>#REF!</v>
      </c>
      <c r="AA15" s="30" t="e">
        <f>IF(#REF!=AA$9,AA14+1,AA14)</f>
        <v>#REF!</v>
      </c>
      <c r="AB15" s="30" t="e">
        <f>IF(#REF!=AB$9,AB14+1,AB14)</f>
        <v>#REF!</v>
      </c>
      <c r="AC15" s="30" t="e">
        <f>IF(#REF!=AC$9,AC14+1,AC14)</f>
        <v>#REF!</v>
      </c>
      <c r="AD15" s="30" t="e">
        <f>IF(#REF!=AD$9,AD14+1,AD14)</f>
        <v>#REF!</v>
      </c>
      <c r="AE15" s="30" t="e">
        <f>IF(#REF!=AE$9,AE14+1,AE14)</f>
        <v>#REF!</v>
      </c>
      <c r="AF15" s="30" t="e">
        <f>IF(#REF!=AF$9,AF14+1,AF14)</f>
        <v>#REF!</v>
      </c>
      <c r="AG15" s="30" t="e">
        <f>IF(#REF!=AG$9,AG14+1,AG14)</f>
        <v>#REF!</v>
      </c>
      <c r="AH15" t="e">
        <f t="shared" si="12"/>
        <v>#REF!</v>
      </c>
      <c r="AI15" t="e">
        <f t="shared" si="13"/>
        <v>#REF!</v>
      </c>
      <c r="AJ15" t="e">
        <f t="shared" si="14"/>
        <v>#REF!</v>
      </c>
      <c r="AK15" t="e">
        <f t="shared" si="15"/>
        <v>#REF!</v>
      </c>
      <c r="AL15" t="e">
        <f t="shared" si="16"/>
        <v>#REF!</v>
      </c>
      <c r="AM15" t="e">
        <f t="shared" si="17"/>
        <v>#REF!</v>
      </c>
      <c r="AN15" t="e">
        <f t="shared" si="18"/>
        <v>#REF!</v>
      </c>
      <c r="AO15" t="e">
        <f t="shared" si="19"/>
        <v>#REF!</v>
      </c>
      <c r="AP15" t="e">
        <f t="shared" si="20"/>
        <v>#REF!</v>
      </c>
      <c r="AQ15" t="e">
        <f t="shared" si="21"/>
        <v>#REF!</v>
      </c>
      <c r="AR15" s="31" t="e">
        <f>IF(#REF!="","",#REF!)</f>
        <v>#REF!</v>
      </c>
      <c r="AS15" s="36" t="e">
        <f>IF(#REF!="","",#REF!)</f>
        <v>#REF!</v>
      </c>
    </row>
    <row r="16" spans="1:45">
      <c r="A16" s="30" t="e">
        <f>IF(#REF!=A$9,A15+1,A15)</f>
        <v>#REF!</v>
      </c>
      <c r="B16" s="30" t="e">
        <f>IF(#REF!=B$9,B15+1,B15)</f>
        <v>#REF!</v>
      </c>
      <c r="C16" s="30" t="e">
        <f>IF(#REF!=C$9,C15+1,C15)</f>
        <v>#REF!</v>
      </c>
      <c r="D16" s="30" t="e">
        <f>IF(#REF!=D$9,D15+1,D15)</f>
        <v>#REF!</v>
      </c>
      <c r="E16" s="30" t="e">
        <f>IF(#REF!=E$9,E15+1,E15)</f>
        <v>#REF!</v>
      </c>
      <c r="F16" s="30" t="e">
        <f>IF(#REF!=F$9,F15+1,F15)</f>
        <v>#REF!</v>
      </c>
      <c r="G16" s="30" t="e">
        <f>IF(#REF!=G$9,G15+1,G15)</f>
        <v>#REF!</v>
      </c>
      <c r="H16" s="30" t="e">
        <f>IF(#REF!=H$9,H15+1,H15)</f>
        <v>#REF!</v>
      </c>
      <c r="I16" s="30" t="e">
        <f>IF(#REF!=I$9,I15+1,I15)</f>
        <v>#REF!</v>
      </c>
      <c r="J16" s="30" t="e">
        <f>IF(#REF!=J$9,J15+1,J15)</f>
        <v>#REF!</v>
      </c>
      <c r="K16" t="e">
        <f t="shared" si="2"/>
        <v>#REF!</v>
      </c>
      <c r="L16" t="e">
        <f t="shared" si="3"/>
        <v>#REF!</v>
      </c>
      <c r="M16" t="e">
        <f t="shared" si="4"/>
        <v>#REF!</v>
      </c>
      <c r="N16" t="e">
        <f t="shared" si="5"/>
        <v>#REF!</v>
      </c>
      <c r="O16" t="e">
        <f t="shared" si="6"/>
        <v>#REF!</v>
      </c>
      <c r="P16" t="e">
        <f t="shared" si="7"/>
        <v>#REF!</v>
      </c>
      <c r="Q16" t="e">
        <f t="shared" si="8"/>
        <v>#REF!</v>
      </c>
      <c r="R16" t="e">
        <f t="shared" si="9"/>
        <v>#REF!</v>
      </c>
      <c r="S16" t="e">
        <f t="shared" si="10"/>
        <v>#REF!</v>
      </c>
      <c r="T16" t="e">
        <f t="shared" si="11"/>
        <v>#REF!</v>
      </c>
      <c r="U16" s="31" t="e">
        <f>IF(#REF!="","",#REF!)</f>
        <v>#REF!</v>
      </c>
      <c r="V16" s="36" t="e">
        <f>IF(#REF!="","",#REF!)</f>
        <v>#REF!</v>
      </c>
      <c r="X16" s="30" t="e">
        <f>IF(#REF!=X$9,X15+1,X15)</f>
        <v>#REF!</v>
      </c>
      <c r="Y16" s="30" t="e">
        <f>IF(#REF!=Y$9,Y15+1,Y15)</f>
        <v>#REF!</v>
      </c>
      <c r="Z16" s="30" t="e">
        <f>IF(#REF!=Z$9,Z15+1,Z15)</f>
        <v>#REF!</v>
      </c>
      <c r="AA16" s="30" t="e">
        <f>IF(#REF!=AA$9,AA15+1,AA15)</f>
        <v>#REF!</v>
      </c>
      <c r="AB16" s="30" t="e">
        <f>IF(#REF!=AB$9,AB15+1,AB15)</f>
        <v>#REF!</v>
      </c>
      <c r="AC16" s="30" t="e">
        <f>IF(#REF!=AC$9,AC15+1,AC15)</f>
        <v>#REF!</v>
      </c>
      <c r="AD16" s="30" t="e">
        <f>IF(#REF!=AD$9,AD15+1,AD15)</f>
        <v>#REF!</v>
      </c>
      <c r="AE16" s="30" t="e">
        <f>IF(#REF!=AE$9,AE15+1,AE15)</f>
        <v>#REF!</v>
      </c>
      <c r="AF16" s="30" t="e">
        <f>IF(#REF!=AF$9,AF15+1,AF15)</f>
        <v>#REF!</v>
      </c>
      <c r="AG16" s="30" t="e">
        <f>IF(#REF!=AG$9,AG15+1,AG15)</f>
        <v>#REF!</v>
      </c>
      <c r="AH16" t="e">
        <f t="shared" si="12"/>
        <v>#REF!</v>
      </c>
      <c r="AI16" t="e">
        <f t="shared" si="13"/>
        <v>#REF!</v>
      </c>
      <c r="AJ16" t="e">
        <f t="shared" si="14"/>
        <v>#REF!</v>
      </c>
      <c r="AK16" t="e">
        <f t="shared" si="15"/>
        <v>#REF!</v>
      </c>
      <c r="AL16" t="e">
        <f t="shared" si="16"/>
        <v>#REF!</v>
      </c>
      <c r="AM16" t="e">
        <f t="shared" si="17"/>
        <v>#REF!</v>
      </c>
      <c r="AN16" t="e">
        <f t="shared" si="18"/>
        <v>#REF!</v>
      </c>
      <c r="AO16" t="e">
        <f t="shared" si="19"/>
        <v>#REF!</v>
      </c>
      <c r="AP16" t="e">
        <f t="shared" si="20"/>
        <v>#REF!</v>
      </c>
      <c r="AQ16" t="e">
        <f t="shared" si="21"/>
        <v>#REF!</v>
      </c>
      <c r="AR16" s="31" t="e">
        <f>IF(#REF!="","",#REF!)</f>
        <v>#REF!</v>
      </c>
      <c r="AS16" s="36" t="e">
        <f>IF(#REF!="","",#REF!)</f>
        <v>#REF!</v>
      </c>
    </row>
    <row r="17" spans="1:45">
      <c r="A17" s="30" t="e">
        <f>IF(#REF!=A$9,A16+1,A16)</f>
        <v>#REF!</v>
      </c>
      <c r="B17" s="30" t="e">
        <f>IF(#REF!=B$9,B16+1,B16)</f>
        <v>#REF!</v>
      </c>
      <c r="C17" s="30" t="e">
        <f>IF(#REF!=C$9,C16+1,C16)</f>
        <v>#REF!</v>
      </c>
      <c r="D17" s="30" t="e">
        <f>IF(#REF!=D$9,D16+1,D16)</f>
        <v>#REF!</v>
      </c>
      <c r="E17" s="30" t="e">
        <f>IF(#REF!=E$9,E16+1,E16)</f>
        <v>#REF!</v>
      </c>
      <c r="F17" s="30" t="e">
        <f>IF(#REF!=F$9,F16+1,F16)</f>
        <v>#REF!</v>
      </c>
      <c r="G17" s="30" t="e">
        <f>IF(#REF!=G$9,G16+1,G16)</f>
        <v>#REF!</v>
      </c>
      <c r="H17" s="30" t="e">
        <f>IF(#REF!=H$9,H16+1,H16)</f>
        <v>#REF!</v>
      </c>
      <c r="I17" s="30" t="e">
        <f>IF(#REF!=I$9,I16+1,I16)</f>
        <v>#REF!</v>
      </c>
      <c r="J17" s="30" t="e">
        <f>IF(#REF!=J$9,J16+1,J16)</f>
        <v>#REF!</v>
      </c>
      <c r="K17" t="e">
        <f t="shared" si="2"/>
        <v>#REF!</v>
      </c>
      <c r="L17" t="e">
        <f t="shared" si="3"/>
        <v>#REF!</v>
      </c>
      <c r="M17" t="e">
        <f t="shared" si="4"/>
        <v>#REF!</v>
      </c>
      <c r="N17" t="e">
        <f t="shared" si="5"/>
        <v>#REF!</v>
      </c>
      <c r="O17" t="e">
        <f t="shared" si="6"/>
        <v>#REF!</v>
      </c>
      <c r="P17" t="e">
        <f t="shared" si="7"/>
        <v>#REF!</v>
      </c>
      <c r="Q17" t="e">
        <f t="shared" si="8"/>
        <v>#REF!</v>
      </c>
      <c r="R17" t="e">
        <f t="shared" si="9"/>
        <v>#REF!</v>
      </c>
      <c r="S17" t="e">
        <f t="shared" si="10"/>
        <v>#REF!</v>
      </c>
      <c r="T17" t="e">
        <f t="shared" si="11"/>
        <v>#REF!</v>
      </c>
      <c r="U17" s="31" t="e">
        <f>IF(#REF!="","",#REF!)</f>
        <v>#REF!</v>
      </c>
      <c r="V17" s="36" t="e">
        <f>IF(#REF!="","",#REF!)</f>
        <v>#REF!</v>
      </c>
      <c r="X17" s="30" t="e">
        <f>IF(#REF!=X$9,X16+1,X16)</f>
        <v>#REF!</v>
      </c>
      <c r="Y17" s="30" t="e">
        <f>IF(#REF!=Y$9,Y16+1,Y16)</f>
        <v>#REF!</v>
      </c>
      <c r="Z17" s="30" t="e">
        <f>IF(#REF!=Z$9,Z16+1,Z16)</f>
        <v>#REF!</v>
      </c>
      <c r="AA17" s="30" t="e">
        <f>IF(#REF!=AA$9,AA16+1,AA16)</f>
        <v>#REF!</v>
      </c>
      <c r="AB17" s="30" t="e">
        <f>IF(#REF!=AB$9,AB16+1,AB16)</f>
        <v>#REF!</v>
      </c>
      <c r="AC17" s="30" t="e">
        <f>IF(#REF!=AC$9,AC16+1,AC16)</f>
        <v>#REF!</v>
      </c>
      <c r="AD17" s="30" t="e">
        <f>IF(#REF!=AD$9,AD16+1,AD16)</f>
        <v>#REF!</v>
      </c>
      <c r="AE17" s="30" t="e">
        <f>IF(#REF!=AE$9,AE16+1,AE16)</f>
        <v>#REF!</v>
      </c>
      <c r="AF17" s="30" t="e">
        <f>IF(#REF!=AF$9,AF16+1,AF16)</f>
        <v>#REF!</v>
      </c>
      <c r="AG17" s="30" t="e">
        <f>IF(#REF!=AG$9,AG16+1,AG16)</f>
        <v>#REF!</v>
      </c>
      <c r="AH17" t="e">
        <f t="shared" si="12"/>
        <v>#REF!</v>
      </c>
      <c r="AI17" t="e">
        <f t="shared" si="13"/>
        <v>#REF!</v>
      </c>
      <c r="AJ17" t="e">
        <f t="shared" si="14"/>
        <v>#REF!</v>
      </c>
      <c r="AK17" t="e">
        <f t="shared" si="15"/>
        <v>#REF!</v>
      </c>
      <c r="AL17" t="e">
        <f t="shared" si="16"/>
        <v>#REF!</v>
      </c>
      <c r="AM17" t="e">
        <f t="shared" si="17"/>
        <v>#REF!</v>
      </c>
      <c r="AN17" t="e">
        <f t="shared" si="18"/>
        <v>#REF!</v>
      </c>
      <c r="AO17" t="e">
        <f t="shared" si="19"/>
        <v>#REF!</v>
      </c>
      <c r="AP17" t="e">
        <f t="shared" si="20"/>
        <v>#REF!</v>
      </c>
      <c r="AQ17" t="e">
        <f t="shared" si="21"/>
        <v>#REF!</v>
      </c>
      <c r="AR17" s="31" t="e">
        <f>IF(#REF!="","",#REF!)</f>
        <v>#REF!</v>
      </c>
      <c r="AS17" s="36" t="e">
        <f>IF(#REF!="","",#REF!)</f>
        <v>#REF!</v>
      </c>
    </row>
    <row r="18" spans="1:45">
      <c r="A18" s="30" t="e">
        <f>IF(#REF!=A$9,A17+1,A17)</f>
        <v>#REF!</v>
      </c>
      <c r="B18" s="30" t="e">
        <f>IF(#REF!=B$9,B17+1,B17)</f>
        <v>#REF!</v>
      </c>
      <c r="C18" s="30" t="e">
        <f>IF(#REF!=C$9,C17+1,C17)</f>
        <v>#REF!</v>
      </c>
      <c r="D18" s="30" t="e">
        <f>IF(#REF!=D$9,D17+1,D17)</f>
        <v>#REF!</v>
      </c>
      <c r="E18" s="30" t="e">
        <f>IF(#REF!=E$9,E17+1,E17)</f>
        <v>#REF!</v>
      </c>
      <c r="F18" s="30" t="e">
        <f>IF(#REF!=F$9,F17+1,F17)</f>
        <v>#REF!</v>
      </c>
      <c r="G18" s="30" t="e">
        <f>IF(#REF!=G$9,G17+1,G17)</f>
        <v>#REF!</v>
      </c>
      <c r="H18" s="30" t="e">
        <f>IF(#REF!=H$9,H17+1,H17)</f>
        <v>#REF!</v>
      </c>
      <c r="I18" s="30" t="e">
        <f>IF(#REF!=I$9,I17+1,I17)</f>
        <v>#REF!</v>
      </c>
      <c r="J18" s="30" t="e">
        <f>IF(#REF!=J$9,J17+1,J17)</f>
        <v>#REF!</v>
      </c>
      <c r="K18" t="e">
        <f t="shared" si="2"/>
        <v>#REF!</v>
      </c>
      <c r="L18" t="e">
        <f t="shared" si="3"/>
        <v>#REF!</v>
      </c>
      <c r="M18" t="e">
        <f t="shared" si="4"/>
        <v>#REF!</v>
      </c>
      <c r="N18" t="e">
        <f t="shared" si="5"/>
        <v>#REF!</v>
      </c>
      <c r="O18" t="e">
        <f t="shared" si="6"/>
        <v>#REF!</v>
      </c>
      <c r="P18" t="e">
        <f t="shared" si="7"/>
        <v>#REF!</v>
      </c>
      <c r="Q18" t="e">
        <f t="shared" si="8"/>
        <v>#REF!</v>
      </c>
      <c r="R18" t="e">
        <f t="shared" si="9"/>
        <v>#REF!</v>
      </c>
      <c r="S18" t="e">
        <f t="shared" si="10"/>
        <v>#REF!</v>
      </c>
      <c r="T18" t="e">
        <f t="shared" si="11"/>
        <v>#REF!</v>
      </c>
      <c r="U18" s="31" t="e">
        <f>IF(#REF!="","",#REF!)</f>
        <v>#REF!</v>
      </c>
      <c r="V18" s="36" t="e">
        <f>IF(#REF!="","",#REF!)</f>
        <v>#REF!</v>
      </c>
      <c r="X18" s="30" t="e">
        <f>IF(#REF!=X$9,X17+1,X17)</f>
        <v>#REF!</v>
      </c>
      <c r="Y18" s="30" t="e">
        <f>IF(#REF!=Y$9,Y17+1,Y17)</f>
        <v>#REF!</v>
      </c>
      <c r="Z18" s="30" t="e">
        <f>IF(#REF!=Z$9,Z17+1,Z17)</f>
        <v>#REF!</v>
      </c>
      <c r="AA18" s="30" t="e">
        <f>IF(#REF!=AA$9,AA17+1,AA17)</f>
        <v>#REF!</v>
      </c>
      <c r="AB18" s="30" t="e">
        <f>IF(#REF!=AB$9,AB17+1,AB17)</f>
        <v>#REF!</v>
      </c>
      <c r="AC18" s="30" t="e">
        <f>IF(#REF!=AC$9,AC17+1,AC17)</f>
        <v>#REF!</v>
      </c>
      <c r="AD18" s="30" t="e">
        <f>IF(#REF!=AD$9,AD17+1,AD17)</f>
        <v>#REF!</v>
      </c>
      <c r="AE18" s="30" t="e">
        <f>IF(#REF!=AE$9,AE17+1,AE17)</f>
        <v>#REF!</v>
      </c>
      <c r="AF18" s="30" t="e">
        <f>IF(#REF!=AF$9,AF17+1,AF17)</f>
        <v>#REF!</v>
      </c>
      <c r="AG18" s="30" t="e">
        <f>IF(#REF!=AG$9,AG17+1,AG17)</f>
        <v>#REF!</v>
      </c>
      <c r="AH18" t="e">
        <f t="shared" si="12"/>
        <v>#REF!</v>
      </c>
      <c r="AI18" t="e">
        <f t="shared" si="13"/>
        <v>#REF!</v>
      </c>
      <c r="AJ18" t="e">
        <f t="shared" si="14"/>
        <v>#REF!</v>
      </c>
      <c r="AK18" t="e">
        <f t="shared" si="15"/>
        <v>#REF!</v>
      </c>
      <c r="AL18" t="e">
        <f t="shared" si="16"/>
        <v>#REF!</v>
      </c>
      <c r="AM18" t="e">
        <f t="shared" si="17"/>
        <v>#REF!</v>
      </c>
      <c r="AN18" t="e">
        <f t="shared" si="18"/>
        <v>#REF!</v>
      </c>
      <c r="AO18" t="e">
        <f t="shared" si="19"/>
        <v>#REF!</v>
      </c>
      <c r="AP18" t="e">
        <f t="shared" si="20"/>
        <v>#REF!</v>
      </c>
      <c r="AQ18" t="e">
        <f t="shared" si="21"/>
        <v>#REF!</v>
      </c>
      <c r="AR18" s="31" t="e">
        <f>IF(#REF!="","",#REF!)</f>
        <v>#REF!</v>
      </c>
      <c r="AS18" s="36" t="e">
        <f>IF(#REF!="","",#REF!)</f>
        <v>#REF!</v>
      </c>
    </row>
    <row r="19" spans="1:45">
      <c r="A19" s="30" t="e">
        <f>IF(#REF!=A$9,A18+1,A18)</f>
        <v>#REF!</v>
      </c>
      <c r="B19" s="30" t="e">
        <f>IF(#REF!=B$9,B18+1,B18)</f>
        <v>#REF!</v>
      </c>
      <c r="C19" s="30" t="e">
        <f>IF(#REF!=C$9,C18+1,C18)</f>
        <v>#REF!</v>
      </c>
      <c r="D19" s="30" t="e">
        <f>IF(#REF!=D$9,D18+1,D18)</f>
        <v>#REF!</v>
      </c>
      <c r="E19" s="30" t="e">
        <f>IF(#REF!=E$9,E18+1,E18)</f>
        <v>#REF!</v>
      </c>
      <c r="F19" s="30" t="e">
        <f>IF(#REF!=F$9,F18+1,F18)</f>
        <v>#REF!</v>
      </c>
      <c r="G19" s="30" t="e">
        <f>IF(#REF!=G$9,G18+1,G18)</f>
        <v>#REF!</v>
      </c>
      <c r="H19" s="30" t="e">
        <f>IF(#REF!=H$9,H18+1,H18)</f>
        <v>#REF!</v>
      </c>
      <c r="I19" s="30" t="e">
        <f>IF(#REF!=I$9,I18+1,I18)</f>
        <v>#REF!</v>
      </c>
      <c r="J19" s="30" t="e">
        <f>IF(#REF!=J$9,J18+1,J18)</f>
        <v>#REF!</v>
      </c>
      <c r="K19" t="e">
        <f t="shared" si="2"/>
        <v>#REF!</v>
      </c>
      <c r="L19" t="e">
        <f t="shared" si="3"/>
        <v>#REF!</v>
      </c>
      <c r="M19" t="e">
        <f t="shared" si="4"/>
        <v>#REF!</v>
      </c>
      <c r="N19" t="e">
        <f t="shared" si="5"/>
        <v>#REF!</v>
      </c>
      <c r="O19" t="e">
        <f t="shared" si="6"/>
        <v>#REF!</v>
      </c>
      <c r="P19" t="e">
        <f t="shared" si="7"/>
        <v>#REF!</v>
      </c>
      <c r="Q19" t="e">
        <f t="shared" si="8"/>
        <v>#REF!</v>
      </c>
      <c r="R19" t="e">
        <f t="shared" si="9"/>
        <v>#REF!</v>
      </c>
      <c r="S19" t="e">
        <f t="shared" si="10"/>
        <v>#REF!</v>
      </c>
      <c r="T19" t="e">
        <f t="shared" si="11"/>
        <v>#REF!</v>
      </c>
      <c r="U19" s="31" t="e">
        <f>IF(#REF!="","",#REF!)</f>
        <v>#REF!</v>
      </c>
      <c r="V19" s="36" t="e">
        <f>IF(#REF!="","",#REF!)</f>
        <v>#REF!</v>
      </c>
      <c r="X19" s="30" t="e">
        <f>IF(#REF!=X$9,X18+1,X18)</f>
        <v>#REF!</v>
      </c>
      <c r="Y19" s="30" t="e">
        <f>IF(#REF!=Y$9,Y18+1,Y18)</f>
        <v>#REF!</v>
      </c>
      <c r="Z19" s="30" t="e">
        <f>IF(#REF!=Z$9,Z18+1,Z18)</f>
        <v>#REF!</v>
      </c>
      <c r="AA19" s="30" t="e">
        <f>IF(#REF!=AA$9,AA18+1,AA18)</f>
        <v>#REF!</v>
      </c>
      <c r="AB19" s="30" t="e">
        <f>IF(#REF!=AB$9,AB18+1,AB18)</f>
        <v>#REF!</v>
      </c>
      <c r="AC19" s="30" t="e">
        <f>IF(#REF!=AC$9,AC18+1,AC18)</f>
        <v>#REF!</v>
      </c>
      <c r="AD19" s="30" t="e">
        <f>IF(#REF!=AD$9,AD18+1,AD18)</f>
        <v>#REF!</v>
      </c>
      <c r="AE19" s="30" t="e">
        <f>IF(#REF!=AE$9,AE18+1,AE18)</f>
        <v>#REF!</v>
      </c>
      <c r="AF19" s="30" t="e">
        <f>IF(#REF!=AF$9,AF18+1,AF18)</f>
        <v>#REF!</v>
      </c>
      <c r="AG19" s="30" t="e">
        <f>IF(#REF!=AG$9,AG18+1,AG18)</f>
        <v>#REF!</v>
      </c>
      <c r="AH19" t="e">
        <f t="shared" si="12"/>
        <v>#REF!</v>
      </c>
      <c r="AI19" t="e">
        <f t="shared" si="13"/>
        <v>#REF!</v>
      </c>
      <c r="AJ19" t="e">
        <f t="shared" si="14"/>
        <v>#REF!</v>
      </c>
      <c r="AK19" t="e">
        <f t="shared" si="15"/>
        <v>#REF!</v>
      </c>
      <c r="AL19" t="e">
        <f t="shared" si="16"/>
        <v>#REF!</v>
      </c>
      <c r="AM19" t="e">
        <f t="shared" si="17"/>
        <v>#REF!</v>
      </c>
      <c r="AN19" t="e">
        <f t="shared" si="18"/>
        <v>#REF!</v>
      </c>
      <c r="AO19" t="e">
        <f t="shared" si="19"/>
        <v>#REF!</v>
      </c>
      <c r="AP19" t="e">
        <f t="shared" si="20"/>
        <v>#REF!</v>
      </c>
      <c r="AQ19" t="e">
        <f t="shared" si="21"/>
        <v>#REF!</v>
      </c>
      <c r="AR19" s="31" t="e">
        <f>IF(#REF!="","",#REF!)</f>
        <v>#REF!</v>
      </c>
      <c r="AS19" s="36" t="e">
        <f>IF(#REF!="","",#REF!)</f>
        <v>#REF!</v>
      </c>
    </row>
    <row r="20" spans="1:45">
      <c r="A20" s="30" t="e">
        <f>IF(#REF!=A$9,A19+1,A19)</f>
        <v>#REF!</v>
      </c>
      <c r="B20" s="30" t="e">
        <f>IF(#REF!=B$9,B19+1,B19)</f>
        <v>#REF!</v>
      </c>
      <c r="C20" s="30" t="e">
        <f>IF(#REF!=C$9,C19+1,C19)</f>
        <v>#REF!</v>
      </c>
      <c r="D20" s="30" t="e">
        <f>IF(#REF!=D$9,D19+1,D19)</f>
        <v>#REF!</v>
      </c>
      <c r="E20" s="30" t="e">
        <f>IF(#REF!=E$9,E19+1,E19)</f>
        <v>#REF!</v>
      </c>
      <c r="F20" s="30" t="e">
        <f>IF(#REF!=F$9,F19+1,F19)</f>
        <v>#REF!</v>
      </c>
      <c r="G20" s="30" t="e">
        <f>IF(#REF!=G$9,G19+1,G19)</f>
        <v>#REF!</v>
      </c>
      <c r="H20" s="30" t="e">
        <f>IF(#REF!=H$9,H19+1,H19)</f>
        <v>#REF!</v>
      </c>
      <c r="I20" s="30" t="e">
        <f>IF(#REF!=I$9,I19+1,I19)</f>
        <v>#REF!</v>
      </c>
      <c r="J20" s="30" t="e">
        <f>IF(#REF!=J$9,J19+1,J19)</f>
        <v>#REF!</v>
      </c>
      <c r="K20" t="e">
        <f t="shared" si="2"/>
        <v>#REF!</v>
      </c>
      <c r="L20" t="e">
        <f t="shared" si="3"/>
        <v>#REF!</v>
      </c>
      <c r="M20" t="e">
        <f t="shared" si="4"/>
        <v>#REF!</v>
      </c>
      <c r="N20" t="e">
        <f t="shared" si="5"/>
        <v>#REF!</v>
      </c>
      <c r="O20" t="e">
        <f t="shared" si="6"/>
        <v>#REF!</v>
      </c>
      <c r="P20" t="e">
        <f t="shared" si="7"/>
        <v>#REF!</v>
      </c>
      <c r="Q20" t="e">
        <f t="shared" si="8"/>
        <v>#REF!</v>
      </c>
      <c r="R20" t="e">
        <f t="shared" si="9"/>
        <v>#REF!</v>
      </c>
      <c r="S20" t="e">
        <f t="shared" si="10"/>
        <v>#REF!</v>
      </c>
      <c r="T20" t="e">
        <f t="shared" si="11"/>
        <v>#REF!</v>
      </c>
      <c r="U20" s="31" t="e">
        <f>IF(#REF!="","",#REF!)</f>
        <v>#REF!</v>
      </c>
      <c r="V20" s="36" t="e">
        <f>IF(#REF!="","",#REF!)</f>
        <v>#REF!</v>
      </c>
      <c r="X20" s="30" t="e">
        <f>IF(#REF!=X$9,X19+1,X19)</f>
        <v>#REF!</v>
      </c>
      <c r="Y20" s="30" t="e">
        <f>IF(#REF!=Y$9,Y19+1,Y19)</f>
        <v>#REF!</v>
      </c>
      <c r="Z20" s="30" t="e">
        <f>IF(#REF!=Z$9,Z19+1,Z19)</f>
        <v>#REF!</v>
      </c>
      <c r="AA20" s="30" t="e">
        <f>IF(#REF!=AA$9,AA19+1,AA19)</f>
        <v>#REF!</v>
      </c>
      <c r="AB20" s="30" t="e">
        <f>IF(#REF!=AB$9,AB19+1,AB19)</f>
        <v>#REF!</v>
      </c>
      <c r="AC20" s="30" t="e">
        <f>IF(#REF!=AC$9,AC19+1,AC19)</f>
        <v>#REF!</v>
      </c>
      <c r="AD20" s="30" t="e">
        <f>IF(#REF!=AD$9,AD19+1,AD19)</f>
        <v>#REF!</v>
      </c>
      <c r="AE20" s="30" t="e">
        <f>IF(#REF!=AE$9,AE19+1,AE19)</f>
        <v>#REF!</v>
      </c>
      <c r="AF20" s="30" t="e">
        <f>IF(#REF!=AF$9,AF19+1,AF19)</f>
        <v>#REF!</v>
      </c>
      <c r="AG20" s="30" t="e">
        <f>IF(#REF!=AG$9,AG19+1,AG19)</f>
        <v>#REF!</v>
      </c>
      <c r="AH20" t="e">
        <f t="shared" si="12"/>
        <v>#REF!</v>
      </c>
      <c r="AI20" t="e">
        <f t="shared" si="13"/>
        <v>#REF!</v>
      </c>
      <c r="AJ20" t="e">
        <f t="shared" si="14"/>
        <v>#REF!</v>
      </c>
      <c r="AK20" t="e">
        <f t="shared" si="15"/>
        <v>#REF!</v>
      </c>
      <c r="AL20" t="e">
        <f t="shared" si="16"/>
        <v>#REF!</v>
      </c>
      <c r="AM20" t="e">
        <f t="shared" si="17"/>
        <v>#REF!</v>
      </c>
      <c r="AN20" t="e">
        <f t="shared" si="18"/>
        <v>#REF!</v>
      </c>
      <c r="AO20" t="e">
        <f t="shared" si="19"/>
        <v>#REF!</v>
      </c>
      <c r="AP20" t="e">
        <f t="shared" si="20"/>
        <v>#REF!</v>
      </c>
      <c r="AQ20" t="e">
        <f t="shared" si="21"/>
        <v>#REF!</v>
      </c>
      <c r="AR20" s="31" t="e">
        <f>IF(#REF!="","",#REF!)</f>
        <v>#REF!</v>
      </c>
      <c r="AS20" s="36" t="e">
        <f>IF(#REF!="","",#REF!)</f>
        <v>#REF!</v>
      </c>
    </row>
    <row r="21" spans="1:45">
      <c r="A21" s="30" t="e">
        <f>IF(#REF!=A$9,A20+1,A20)</f>
        <v>#REF!</v>
      </c>
      <c r="B21" s="30" t="e">
        <f>IF(#REF!=B$9,B20+1,B20)</f>
        <v>#REF!</v>
      </c>
      <c r="C21" s="30" t="e">
        <f>IF(#REF!=C$9,C20+1,C20)</f>
        <v>#REF!</v>
      </c>
      <c r="D21" s="30" t="e">
        <f>IF(#REF!=D$9,D20+1,D20)</f>
        <v>#REF!</v>
      </c>
      <c r="E21" s="30" t="e">
        <f>IF(#REF!=E$9,E20+1,E20)</f>
        <v>#REF!</v>
      </c>
      <c r="F21" s="30" t="e">
        <f>IF(#REF!=F$9,F20+1,F20)</f>
        <v>#REF!</v>
      </c>
      <c r="G21" s="30" t="e">
        <f>IF(#REF!=G$9,G20+1,G20)</f>
        <v>#REF!</v>
      </c>
      <c r="H21" s="30" t="e">
        <f>IF(#REF!=H$9,H20+1,H20)</f>
        <v>#REF!</v>
      </c>
      <c r="I21" s="30" t="e">
        <f>IF(#REF!=I$9,I20+1,I20)</f>
        <v>#REF!</v>
      </c>
      <c r="J21" s="30" t="e">
        <f>IF(#REF!=J$9,J20+1,J20)</f>
        <v>#REF!</v>
      </c>
      <c r="K21" t="e">
        <f t="shared" si="2"/>
        <v>#REF!</v>
      </c>
      <c r="L21" t="e">
        <f t="shared" si="3"/>
        <v>#REF!</v>
      </c>
      <c r="M21" t="e">
        <f t="shared" si="4"/>
        <v>#REF!</v>
      </c>
      <c r="N21" t="e">
        <f t="shared" si="5"/>
        <v>#REF!</v>
      </c>
      <c r="O21" t="e">
        <f t="shared" si="6"/>
        <v>#REF!</v>
      </c>
      <c r="P21" t="e">
        <f t="shared" si="7"/>
        <v>#REF!</v>
      </c>
      <c r="Q21" t="e">
        <f t="shared" si="8"/>
        <v>#REF!</v>
      </c>
      <c r="R21" t="e">
        <f t="shared" si="9"/>
        <v>#REF!</v>
      </c>
      <c r="S21" t="e">
        <f t="shared" si="10"/>
        <v>#REF!</v>
      </c>
      <c r="T21" t="e">
        <f t="shared" si="11"/>
        <v>#REF!</v>
      </c>
      <c r="U21" s="31" t="e">
        <f>IF(#REF!="","",#REF!)</f>
        <v>#REF!</v>
      </c>
      <c r="V21" s="36" t="e">
        <f>IF(#REF!="","",#REF!)</f>
        <v>#REF!</v>
      </c>
      <c r="X21" s="30" t="e">
        <f>IF(#REF!=X$9,X20+1,X20)</f>
        <v>#REF!</v>
      </c>
      <c r="Y21" s="30" t="e">
        <f>IF(#REF!=Y$9,Y20+1,Y20)</f>
        <v>#REF!</v>
      </c>
      <c r="Z21" s="30" t="e">
        <f>IF(#REF!=Z$9,Z20+1,Z20)</f>
        <v>#REF!</v>
      </c>
      <c r="AA21" s="30" t="e">
        <f>IF(#REF!=AA$9,AA20+1,AA20)</f>
        <v>#REF!</v>
      </c>
      <c r="AB21" s="30" t="e">
        <f>IF(#REF!=AB$9,AB20+1,AB20)</f>
        <v>#REF!</v>
      </c>
      <c r="AC21" s="30" t="e">
        <f>IF(#REF!=AC$9,AC20+1,AC20)</f>
        <v>#REF!</v>
      </c>
      <c r="AD21" s="30" t="e">
        <f>IF(#REF!=AD$9,AD20+1,AD20)</f>
        <v>#REF!</v>
      </c>
      <c r="AE21" s="30" t="e">
        <f>IF(#REF!=AE$9,AE20+1,AE20)</f>
        <v>#REF!</v>
      </c>
      <c r="AF21" s="30" t="e">
        <f>IF(#REF!=AF$9,AF20+1,AF20)</f>
        <v>#REF!</v>
      </c>
      <c r="AG21" s="30" t="e">
        <f>IF(#REF!=AG$9,AG20+1,AG20)</f>
        <v>#REF!</v>
      </c>
      <c r="AH21" t="e">
        <f t="shared" si="12"/>
        <v>#REF!</v>
      </c>
      <c r="AI21" t="e">
        <f t="shared" si="13"/>
        <v>#REF!</v>
      </c>
      <c r="AJ21" t="e">
        <f t="shared" si="14"/>
        <v>#REF!</v>
      </c>
      <c r="AK21" t="e">
        <f t="shared" si="15"/>
        <v>#REF!</v>
      </c>
      <c r="AL21" t="e">
        <f t="shared" si="16"/>
        <v>#REF!</v>
      </c>
      <c r="AM21" t="e">
        <f t="shared" si="17"/>
        <v>#REF!</v>
      </c>
      <c r="AN21" t="e">
        <f t="shared" si="18"/>
        <v>#REF!</v>
      </c>
      <c r="AO21" t="e">
        <f t="shared" si="19"/>
        <v>#REF!</v>
      </c>
      <c r="AP21" t="e">
        <f t="shared" si="20"/>
        <v>#REF!</v>
      </c>
      <c r="AQ21" t="e">
        <f t="shared" si="21"/>
        <v>#REF!</v>
      </c>
      <c r="AR21" s="31" t="e">
        <f>IF(#REF!="","",#REF!)</f>
        <v>#REF!</v>
      </c>
      <c r="AS21" s="36" t="e">
        <f>IF(#REF!="","",#REF!)</f>
        <v>#REF!</v>
      </c>
    </row>
    <row r="22" spans="1:45">
      <c r="A22" s="30" t="e">
        <f>IF(#REF!=A$9,A21+1,A21)</f>
        <v>#REF!</v>
      </c>
      <c r="B22" s="30" t="e">
        <f>IF(#REF!=B$9,B21+1,B21)</f>
        <v>#REF!</v>
      </c>
      <c r="C22" s="30" t="e">
        <f>IF(#REF!=C$9,C21+1,C21)</f>
        <v>#REF!</v>
      </c>
      <c r="D22" s="30" t="e">
        <f>IF(#REF!=D$9,D21+1,D21)</f>
        <v>#REF!</v>
      </c>
      <c r="E22" s="30" t="e">
        <f>IF(#REF!=E$9,E21+1,E21)</f>
        <v>#REF!</v>
      </c>
      <c r="F22" s="30" t="e">
        <f>IF(#REF!=F$9,F21+1,F21)</f>
        <v>#REF!</v>
      </c>
      <c r="G22" s="30" t="e">
        <f>IF(#REF!=G$9,G21+1,G21)</f>
        <v>#REF!</v>
      </c>
      <c r="H22" s="30" t="e">
        <f>IF(#REF!=H$9,H21+1,H21)</f>
        <v>#REF!</v>
      </c>
      <c r="I22" s="30" t="e">
        <f>IF(#REF!=I$9,I21+1,I21)</f>
        <v>#REF!</v>
      </c>
      <c r="J22" s="30" t="e">
        <f>IF(#REF!=J$9,J21+1,J21)</f>
        <v>#REF!</v>
      </c>
      <c r="K22" t="e">
        <f t="shared" si="2"/>
        <v>#REF!</v>
      </c>
      <c r="L22" t="e">
        <f t="shared" si="3"/>
        <v>#REF!</v>
      </c>
      <c r="M22" t="e">
        <f t="shared" si="4"/>
        <v>#REF!</v>
      </c>
      <c r="N22" t="e">
        <f t="shared" si="5"/>
        <v>#REF!</v>
      </c>
      <c r="O22" t="e">
        <f t="shared" si="6"/>
        <v>#REF!</v>
      </c>
      <c r="P22" t="e">
        <f t="shared" si="7"/>
        <v>#REF!</v>
      </c>
      <c r="Q22" t="e">
        <f t="shared" si="8"/>
        <v>#REF!</v>
      </c>
      <c r="R22" t="e">
        <f t="shared" si="9"/>
        <v>#REF!</v>
      </c>
      <c r="S22" t="e">
        <f t="shared" si="10"/>
        <v>#REF!</v>
      </c>
      <c r="T22" t="e">
        <f t="shared" si="11"/>
        <v>#REF!</v>
      </c>
      <c r="U22" s="31" t="e">
        <f>IF(#REF!="","",#REF!)</f>
        <v>#REF!</v>
      </c>
      <c r="V22" s="36" t="e">
        <f>IF(#REF!="","",#REF!)</f>
        <v>#REF!</v>
      </c>
      <c r="X22" s="30" t="e">
        <f>IF(#REF!=X$9,X21+1,X21)</f>
        <v>#REF!</v>
      </c>
      <c r="Y22" s="30" t="e">
        <f>IF(#REF!=Y$9,Y21+1,Y21)</f>
        <v>#REF!</v>
      </c>
      <c r="Z22" s="30" t="e">
        <f>IF(#REF!=Z$9,Z21+1,Z21)</f>
        <v>#REF!</v>
      </c>
      <c r="AA22" s="30" t="e">
        <f>IF(#REF!=AA$9,AA21+1,AA21)</f>
        <v>#REF!</v>
      </c>
      <c r="AB22" s="30" t="e">
        <f>IF(#REF!=AB$9,AB21+1,AB21)</f>
        <v>#REF!</v>
      </c>
      <c r="AC22" s="30" t="e">
        <f>IF(#REF!=AC$9,AC21+1,AC21)</f>
        <v>#REF!</v>
      </c>
      <c r="AD22" s="30" t="e">
        <f>IF(#REF!=AD$9,AD21+1,AD21)</f>
        <v>#REF!</v>
      </c>
      <c r="AE22" s="30" t="e">
        <f>IF(#REF!=AE$9,AE21+1,AE21)</f>
        <v>#REF!</v>
      </c>
      <c r="AF22" s="30" t="e">
        <f>IF(#REF!=AF$9,AF21+1,AF21)</f>
        <v>#REF!</v>
      </c>
      <c r="AG22" s="30" t="e">
        <f>IF(#REF!=AG$9,AG21+1,AG21)</f>
        <v>#REF!</v>
      </c>
      <c r="AH22" t="e">
        <f t="shared" si="12"/>
        <v>#REF!</v>
      </c>
      <c r="AI22" t="e">
        <f t="shared" si="13"/>
        <v>#REF!</v>
      </c>
      <c r="AJ22" t="e">
        <f t="shared" si="14"/>
        <v>#REF!</v>
      </c>
      <c r="AK22" t="e">
        <f t="shared" si="15"/>
        <v>#REF!</v>
      </c>
      <c r="AL22" t="e">
        <f t="shared" si="16"/>
        <v>#REF!</v>
      </c>
      <c r="AM22" t="e">
        <f t="shared" si="17"/>
        <v>#REF!</v>
      </c>
      <c r="AN22" t="e">
        <f t="shared" si="18"/>
        <v>#REF!</v>
      </c>
      <c r="AO22" t="e">
        <f t="shared" si="19"/>
        <v>#REF!</v>
      </c>
      <c r="AP22" t="e">
        <f t="shared" si="20"/>
        <v>#REF!</v>
      </c>
      <c r="AQ22" t="e">
        <f t="shared" si="21"/>
        <v>#REF!</v>
      </c>
      <c r="AR22" s="31" t="e">
        <f>IF(#REF!="","",#REF!)</f>
        <v>#REF!</v>
      </c>
      <c r="AS22" s="36" t="e">
        <f>IF(#REF!="","",#REF!)</f>
        <v>#REF!</v>
      </c>
    </row>
    <row r="23" spans="1:45">
      <c r="A23" s="30" t="e">
        <f>IF(#REF!=A$9,A22+1,A22)</f>
        <v>#REF!</v>
      </c>
      <c r="B23" s="30" t="e">
        <f>IF(#REF!=B$9,B22+1,B22)</f>
        <v>#REF!</v>
      </c>
      <c r="C23" s="30" t="e">
        <f>IF(#REF!=C$9,C22+1,C22)</f>
        <v>#REF!</v>
      </c>
      <c r="D23" s="30" t="e">
        <f>IF(#REF!=D$9,D22+1,D22)</f>
        <v>#REF!</v>
      </c>
      <c r="E23" s="30" t="e">
        <f>IF(#REF!=E$9,E22+1,E22)</f>
        <v>#REF!</v>
      </c>
      <c r="F23" s="30" t="e">
        <f>IF(#REF!=F$9,F22+1,F22)</f>
        <v>#REF!</v>
      </c>
      <c r="G23" s="30" t="e">
        <f>IF(#REF!=G$9,G22+1,G22)</f>
        <v>#REF!</v>
      </c>
      <c r="H23" s="30" t="e">
        <f>IF(#REF!=H$9,H22+1,H22)</f>
        <v>#REF!</v>
      </c>
      <c r="I23" s="30" t="e">
        <f>IF(#REF!=I$9,I22+1,I22)</f>
        <v>#REF!</v>
      </c>
      <c r="J23" s="30" t="e">
        <f>IF(#REF!=J$9,J22+1,J22)</f>
        <v>#REF!</v>
      </c>
      <c r="K23" t="e">
        <f t="shared" si="2"/>
        <v>#REF!</v>
      </c>
      <c r="L23" t="e">
        <f t="shared" si="3"/>
        <v>#REF!</v>
      </c>
      <c r="M23" t="e">
        <f t="shared" si="4"/>
        <v>#REF!</v>
      </c>
      <c r="N23" t="e">
        <f t="shared" si="5"/>
        <v>#REF!</v>
      </c>
      <c r="O23" t="e">
        <f t="shared" si="6"/>
        <v>#REF!</v>
      </c>
      <c r="P23" t="e">
        <f t="shared" si="7"/>
        <v>#REF!</v>
      </c>
      <c r="Q23" t="e">
        <f t="shared" si="8"/>
        <v>#REF!</v>
      </c>
      <c r="R23" t="e">
        <f t="shared" si="9"/>
        <v>#REF!</v>
      </c>
      <c r="S23" t="e">
        <f t="shared" si="10"/>
        <v>#REF!</v>
      </c>
      <c r="T23" t="e">
        <f t="shared" si="11"/>
        <v>#REF!</v>
      </c>
      <c r="U23" s="31" t="e">
        <f>IF(#REF!="","",#REF!)</f>
        <v>#REF!</v>
      </c>
      <c r="V23" s="36" t="e">
        <f>IF(#REF!="","",#REF!)</f>
        <v>#REF!</v>
      </c>
      <c r="X23" s="30" t="e">
        <f>IF(#REF!=X$9,X22+1,X22)</f>
        <v>#REF!</v>
      </c>
      <c r="Y23" s="30" t="e">
        <f>IF(#REF!=Y$9,Y22+1,Y22)</f>
        <v>#REF!</v>
      </c>
      <c r="Z23" s="30" t="e">
        <f>IF(#REF!=Z$9,Z22+1,Z22)</f>
        <v>#REF!</v>
      </c>
      <c r="AA23" s="30" t="e">
        <f>IF(#REF!=AA$9,AA22+1,AA22)</f>
        <v>#REF!</v>
      </c>
      <c r="AB23" s="30" t="e">
        <f>IF(#REF!=AB$9,AB22+1,AB22)</f>
        <v>#REF!</v>
      </c>
      <c r="AC23" s="30" t="e">
        <f>IF(#REF!=AC$9,AC22+1,AC22)</f>
        <v>#REF!</v>
      </c>
      <c r="AD23" s="30" t="e">
        <f>IF(#REF!=AD$9,AD22+1,AD22)</f>
        <v>#REF!</v>
      </c>
      <c r="AE23" s="30" t="e">
        <f>IF(#REF!=AE$9,AE22+1,AE22)</f>
        <v>#REF!</v>
      </c>
      <c r="AF23" s="30" t="e">
        <f>IF(#REF!=AF$9,AF22+1,AF22)</f>
        <v>#REF!</v>
      </c>
      <c r="AG23" s="30" t="e">
        <f>IF(#REF!=AG$9,AG22+1,AG22)</f>
        <v>#REF!</v>
      </c>
      <c r="AH23" t="e">
        <f t="shared" si="12"/>
        <v>#REF!</v>
      </c>
      <c r="AI23" t="e">
        <f t="shared" si="13"/>
        <v>#REF!</v>
      </c>
      <c r="AJ23" t="e">
        <f t="shared" si="14"/>
        <v>#REF!</v>
      </c>
      <c r="AK23" t="e">
        <f t="shared" si="15"/>
        <v>#REF!</v>
      </c>
      <c r="AL23" t="e">
        <f t="shared" si="16"/>
        <v>#REF!</v>
      </c>
      <c r="AM23" t="e">
        <f t="shared" si="17"/>
        <v>#REF!</v>
      </c>
      <c r="AN23" t="e">
        <f t="shared" si="18"/>
        <v>#REF!</v>
      </c>
      <c r="AO23" t="e">
        <f t="shared" si="19"/>
        <v>#REF!</v>
      </c>
      <c r="AP23" t="e">
        <f t="shared" si="20"/>
        <v>#REF!</v>
      </c>
      <c r="AQ23" t="e">
        <f t="shared" si="21"/>
        <v>#REF!</v>
      </c>
      <c r="AR23" s="31" t="e">
        <f>IF(#REF!="","",#REF!)</f>
        <v>#REF!</v>
      </c>
      <c r="AS23" s="36" t="e">
        <f>IF(#REF!="","",#REF!)</f>
        <v>#REF!</v>
      </c>
    </row>
    <row r="24" spans="1:45">
      <c r="A24" s="30" t="e">
        <f>IF(#REF!=A$9,A23+1,A23)</f>
        <v>#REF!</v>
      </c>
      <c r="B24" s="30" t="e">
        <f>IF(#REF!=B$9,B23+1,B23)</f>
        <v>#REF!</v>
      </c>
      <c r="C24" s="30" t="e">
        <f>IF(#REF!=C$9,C23+1,C23)</f>
        <v>#REF!</v>
      </c>
      <c r="D24" s="30" t="e">
        <f>IF(#REF!=D$9,D23+1,D23)</f>
        <v>#REF!</v>
      </c>
      <c r="E24" s="30" t="e">
        <f>IF(#REF!=E$9,E23+1,E23)</f>
        <v>#REF!</v>
      </c>
      <c r="F24" s="30" t="e">
        <f>IF(#REF!=F$9,F23+1,F23)</f>
        <v>#REF!</v>
      </c>
      <c r="G24" s="30" t="e">
        <f>IF(#REF!=G$9,G23+1,G23)</f>
        <v>#REF!</v>
      </c>
      <c r="H24" s="30" t="e">
        <f>IF(#REF!=H$9,H23+1,H23)</f>
        <v>#REF!</v>
      </c>
      <c r="I24" s="30" t="e">
        <f>IF(#REF!=I$9,I23+1,I23)</f>
        <v>#REF!</v>
      </c>
      <c r="J24" s="30" t="e">
        <f>IF(#REF!=J$9,J23+1,J23)</f>
        <v>#REF!</v>
      </c>
      <c r="K24" t="e">
        <f t="shared" si="2"/>
        <v>#REF!</v>
      </c>
      <c r="L24" t="e">
        <f t="shared" si="3"/>
        <v>#REF!</v>
      </c>
      <c r="M24" t="e">
        <f t="shared" si="4"/>
        <v>#REF!</v>
      </c>
      <c r="N24" t="e">
        <f t="shared" si="5"/>
        <v>#REF!</v>
      </c>
      <c r="O24" t="e">
        <f t="shared" si="6"/>
        <v>#REF!</v>
      </c>
      <c r="P24" t="e">
        <f t="shared" si="7"/>
        <v>#REF!</v>
      </c>
      <c r="Q24" t="e">
        <f t="shared" si="8"/>
        <v>#REF!</v>
      </c>
      <c r="R24" t="e">
        <f t="shared" si="9"/>
        <v>#REF!</v>
      </c>
      <c r="S24" t="e">
        <f t="shared" si="10"/>
        <v>#REF!</v>
      </c>
      <c r="T24" t="e">
        <f t="shared" si="11"/>
        <v>#REF!</v>
      </c>
      <c r="U24" s="31" t="e">
        <f>IF(#REF!="","",#REF!)</f>
        <v>#REF!</v>
      </c>
      <c r="V24" s="36" t="e">
        <f>IF(#REF!="","",#REF!)</f>
        <v>#REF!</v>
      </c>
      <c r="X24" s="30" t="e">
        <f>IF(#REF!=X$9,X23+1,X23)</f>
        <v>#REF!</v>
      </c>
      <c r="Y24" s="30" t="e">
        <f>IF(#REF!=Y$9,Y23+1,Y23)</f>
        <v>#REF!</v>
      </c>
      <c r="Z24" s="30" t="e">
        <f>IF(#REF!=Z$9,Z23+1,Z23)</f>
        <v>#REF!</v>
      </c>
      <c r="AA24" s="30" t="e">
        <f>IF(#REF!=AA$9,AA23+1,AA23)</f>
        <v>#REF!</v>
      </c>
      <c r="AB24" s="30" t="e">
        <f>IF(#REF!=AB$9,AB23+1,AB23)</f>
        <v>#REF!</v>
      </c>
      <c r="AC24" s="30" t="e">
        <f>IF(#REF!=AC$9,AC23+1,AC23)</f>
        <v>#REF!</v>
      </c>
      <c r="AD24" s="30" t="e">
        <f>IF(#REF!=AD$9,AD23+1,AD23)</f>
        <v>#REF!</v>
      </c>
      <c r="AE24" s="30" t="e">
        <f>IF(#REF!=AE$9,AE23+1,AE23)</f>
        <v>#REF!</v>
      </c>
      <c r="AF24" s="30" t="e">
        <f>IF(#REF!=AF$9,AF23+1,AF23)</f>
        <v>#REF!</v>
      </c>
      <c r="AG24" s="30" t="e">
        <f>IF(#REF!=AG$9,AG23+1,AG23)</f>
        <v>#REF!</v>
      </c>
      <c r="AH24" t="e">
        <f t="shared" si="12"/>
        <v>#REF!</v>
      </c>
      <c r="AI24" t="e">
        <f t="shared" si="13"/>
        <v>#REF!</v>
      </c>
      <c r="AJ24" t="e">
        <f t="shared" si="14"/>
        <v>#REF!</v>
      </c>
      <c r="AK24" t="e">
        <f t="shared" si="15"/>
        <v>#REF!</v>
      </c>
      <c r="AL24" t="e">
        <f t="shared" si="16"/>
        <v>#REF!</v>
      </c>
      <c r="AM24" t="e">
        <f t="shared" si="17"/>
        <v>#REF!</v>
      </c>
      <c r="AN24" t="e">
        <f t="shared" si="18"/>
        <v>#REF!</v>
      </c>
      <c r="AO24" t="e">
        <f t="shared" si="19"/>
        <v>#REF!</v>
      </c>
      <c r="AP24" t="e">
        <f t="shared" si="20"/>
        <v>#REF!</v>
      </c>
      <c r="AQ24" t="e">
        <f t="shared" si="21"/>
        <v>#REF!</v>
      </c>
      <c r="AR24" s="31" t="e">
        <f>IF(#REF!="","",#REF!)</f>
        <v>#REF!</v>
      </c>
      <c r="AS24" s="36" t="e">
        <f>IF(#REF!="","",#REF!)</f>
        <v>#REF!</v>
      </c>
    </row>
    <row r="25" spans="1:45">
      <c r="A25" s="30" t="e">
        <f>IF(#REF!=A$9,A24+1,A24)</f>
        <v>#REF!</v>
      </c>
      <c r="B25" s="30" t="e">
        <f>IF(#REF!=B$9,B24+1,B24)</f>
        <v>#REF!</v>
      </c>
      <c r="C25" s="30" t="e">
        <f>IF(#REF!=C$9,C24+1,C24)</f>
        <v>#REF!</v>
      </c>
      <c r="D25" s="30" t="e">
        <f>IF(#REF!=D$9,D24+1,D24)</f>
        <v>#REF!</v>
      </c>
      <c r="E25" s="30" t="e">
        <f>IF(#REF!=E$9,E24+1,E24)</f>
        <v>#REF!</v>
      </c>
      <c r="F25" s="30" t="e">
        <f>IF(#REF!=F$9,F24+1,F24)</f>
        <v>#REF!</v>
      </c>
      <c r="G25" s="30" t="e">
        <f>IF(#REF!=G$9,G24+1,G24)</f>
        <v>#REF!</v>
      </c>
      <c r="H25" s="30" t="e">
        <f>IF(#REF!=H$9,H24+1,H24)</f>
        <v>#REF!</v>
      </c>
      <c r="I25" s="30" t="e">
        <f>IF(#REF!=I$9,I24+1,I24)</f>
        <v>#REF!</v>
      </c>
      <c r="J25" s="30" t="e">
        <f>IF(#REF!=J$9,J24+1,J24)</f>
        <v>#REF!</v>
      </c>
      <c r="K25" t="e">
        <f t="shared" si="2"/>
        <v>#REF!</v>
      </c>
      <c r="L25" t="e">
        <f t="shared" si="3"/>
        <v>#REF!</v>
      </c>
      <c r="M25" t="e">
        <f t="shared" si="4"/>
        <v>#REF!</v>
      </c>
      <c r="N25" t="e">
        <f t="shared" si="5"/>
        <v>#REF!</v>
      </c>
      <c r="O25" t="e">
        <f t="shared" si="6"/>
        <v>#REF!</v>
      </c>
      <c r="P25" t="e">
        <f t="shared" si="7"/>
        <v>#REF!</v>
      </c>
      <c r="Q25" t="e">
        <f t="shared" si="8"/>
        <v>#REF!</v>
      </c>
      <c r="R25" t="e">
        <f t="shared" si="9"/>
        <v>#REF!</v>
      </c>
      <c r="S25" t="e">
        <f t="shared" si="10"/>
        <v>#REF!</v>
      </c>
      <c r="T25" t="e">
        <f t="shared" si="11"/>
        <v>#REF!</v>
      </c>
      <c r="U25" s="31" t="e">
        <f>IF(#REF!="","",#REF!)</f>
        <v>#REF!</v>
      </c>
      <c r="V25" s="36" t="e">
        <f>IF(#REF!="","",#REF!)</f>
        <v>#REF!</v>
      </c>
      <c r="X25" s="30" t="e">
        <f>IF(#REF!=X$9,X24+1,X24)</f>
        <v>#REF!</v>
      </c>
      <c r="Y25" s="30" t="e">
        <f>IF(#REF!=Y$9,Y24+1,Y24)</f>
        <v>#REF!</v>
      </c>
      <c r="Z25" s="30" t="e">
        <f>IF(#REF!=Z$9,Z24+1,Z24)</f>
        <v>#REF!</v>
      </c>
      <c r="AA25" s="30" t="e">
        <f>IF(#REF!=AA$9,AA24+1,AA24)</f>
        <v>#REF!</v>
      </c>
      <c r="AB25" s="30" t="e">
        <f>IF(#REF!=AB$9,AB24+1,AB24)</f>
        <v>#REF!</v>
      </c>
      <c r="AC25" s="30" t="e">
        <f>IF(#REF!=AC$9,AC24+1,AC24)</f>
        <v>#REF!</v>
      </c>
      <c r="AD25" s="30" t="e">
        <f>IF(#REF!=AD$9,AD24+1,AD24)</f>
        <v>#REF!</v>
      </c>
      <c r="AE25" s="30" t="e">
        <f>IF(#REF!=AE$9,AE24+1,AE24)</f>
        <v>#REF!</v>
      </c>
      <c r="AF25" s="30" t="e">
        <f>IF(#REF!=AF$9,AF24+1,AF24)</f>
        <v>#REF!</v>
      </c>
      <c r="AG25" s="30" t="e">
        <f>IF(#REF!=AG$9,AG24+1,AG24)</f>
        <v>#REF!</v>
      </c>
      <c r="AH25" t="e">
        <f t="shared" si="12"/>
        <v>#REF!</v>
      </c>
      <c r="AI25" t="e">
        <f t="shared" si="13"/>
        <v>#REF!</v>
      </c>
      <c r="AJ25" t="e">
        <f t="shared" si="14"/>
        <v>#REF!</v>
      </c>
      <c r="AK25" t="e">
        <f t="shared" si="15"/>
        <v>#REF!</v>
      </c>
      <c r="AL25" t="e">
        <f t="shared" si="16"/>
        <v>#REF!</v>
      </c>
      <c r="AM25" t="e">
        <f t="shared" si="17"/>
        <v>#REF!</v>
      </c>
      <c r="AN25" t="e">
        <f t="shared" si="18"/>
        <v>#REF!</v>
      </c>
      <c r="AO25" t="e">
        <f t="shared" si="19"/>
        <v>#REF!</v>
      </c>
      <c r="AP25" t="e">
        <f t="shared" si="20"/>
        <v>#REF!</v>
      </c>
      <c r="AQ25" t="e">
        <f t="shared" si="21"/>
        <v>#REF!</v>
      </c>
      <c r="AR25" s="31" t="e">
        <f>IF(#REF!="","",#REF!)</f>
        <v>#REF!</v>
      </c>
      <c r="AS25" s="36" t="e">
        <f>IF(#REF!="","",#REF!)</f>
        <v>#REF!</v>
      </c>
    </row>
    <row r="26" spans="1:45">
      <c r="A26" s="30" t="e">
        <f>IF(#REF!=A$9,A25+1,A25)</f>
        <v>#REF!</v>
      </c>
      <c r="B26" s="30" t="e">
        <f>IF(#REF!=B$9,B25+1,B25)</f>
        <v>#REF!</v>
      </c>
      <c r="C26" s="30" t="e">
        <f>IF(#REF!=C$9,C25+1,C25)</f>
        <v>#REF!</v>
      </c>
      <c r="D26" s="30" t="e">
        <f>IF(#REF!=D$9,D25+1,D25)</f>
        <v>#REF!</v>
      </c>
      <c r="E26" s="30" t="e">
        <f>IF(#REF!=E$9,E25+1,E25)</f>
        <v>#REF!</v>
      </c>
      <c r="F26" s="30" t="e">
        <f>IF(#REF!=F$9,F25+1,F25)</f>
        <v>#REF!</v>
      </c>
      <c r="G26" s="30" t="e">
        <f>IF(#REF!=G$9,G25+1,G25)</f>
        <v>#REF!</v>
      </c>
      <c r="H26" s="30" t="e">
        <f>IF(#REF!=H$9,H25+1,H25)</f>
        <v>#REF!</v>
      </c>
      <c r="I26" s="30" t="e">
        <f>IF(#REF!=I$9,I25+1,I25)</f>
        <v>#REF!</v>
      </c>
      <c r="J26" s="30" t="e">
        <f>IF(#REF!=J$9,J25+1,J25)</f>
        <v>#REF!</v>
      </c>
      <c r="K26" t="e">
        <f t="shared" si="2"/>
        <v>#REF!</v>
      </c>
      <c r="L26" t="e">
        <f t="shared" si="3"/>
        <v>#REF!</v>
      </c>
      <c r="M26" t="e">
        <f t="shared" si="4"/>
        <v>#REF!</v>
      </c>
      <c r="N26" t="e">
        <f t="shared" si="5"/>
        <v>#REF!</v>
      </c>
      <c r="O26" t="e">
        <f t="shared" si="6"/>
        <v>#REF!</v>
      </c>
      <c r="P26" t="e">
        <f t="shared" si="7"/>
        <v>#REF!</v>
      </c>
      <c r="Q26" t="e">
        <f t="shared" si="8"/>
        <v>#REF!</v>
      </c>
      <c r="R26" t="e">
        <f t="shared" si="9"/>
        <v>#REF!</v>
      </c>
      <c r="S26" t="e">
        <f t="shared" si="10"/>
        <v>#REF!</v>
      </c>
      <c r="T26" t="e">
        <f t="shared" si="11"/>
        <v>#REF!</v>
      </c>
      <c r="U26" s="31" t="e">
        <f>IF(#REF!="","",#REF!)</f>
        <v>#REF!</v>
      </c>
      <c r="V26" s="36" t="e">
        <f>IF(#REF!="","",#REF!)</f>
        <v>#REF!</v>
      </c>
      <c r="X26" s="30" t="e">
        <f>IF(#REF!=X$9,X25+1,X25)</f>
        <v>#REF!</v>
      </c>
      <c r="Y26" s="30" t="e">
        <f>IF(#REF!=Y$9,Y25+1,Y25)</f>
        <v>#REF!</v>
      </c>
      <c r="Z26" s="30" t="e">
        <f>IF(#REF!=Z$9,Z25+1,Z25)</f>
        <v>#REF!</v>
      </c>
      <c r="AA26" s="30" t="e">
        <f>IF(#REF!=AA$9,AA25+1,AA25)</f>
        <v>#REF!</v>
      </c>
      <c r="AB26" s="30" t="e">
        <f>IF(#REF!=AB$9,AB25+1,AB25)</f>
        <v>#REF!</v>
      </c>
      <c r="AC26" s="30" t="e">
        <f>IF(#REF!=AC$9,AC25+1,AC25)</f>
        <v>#REF!</v>
      </c>
      <c r="AD26" s="30" t="e">
        <f>IF(#REF!=AD$9,AD25+1,AD25)</f>
        <v>#REF!</v>
      </c>
      <c r="AE26" s="30" t="e">
        <f>IF(#REF!=AE$9,AE25+1,AE25)</f>
        <v>#REF!</v>
      </c>
      <c r="AF26" s="30" t="e">
        <f>IF(#REF!=AF$9,AF25+1,AF25)</f>
        <v>#REF!</v>
      </c>
      <c r="AG26" s="30" t="e">
        <f>IF(#REF!=AG$9,AG25+1,AG25)</f>
        <v>#REF!</v>
      </c>
      <c r="AH26" t="e">
        <f t="shared" si="12"/>
        <v>#REF!</v>
      </c>
      <c r="AI26" t="e">
        <f t="shared" si="13"/>
        <v>#REF!</v>
      </c>
      <c r="AJ26" t="e">
        <f t="shared" si="14"/>
        <v>#REF!</v>
      </c>
      <c r="AK26" t="e">
        <f t="shared" si="15"/>
        <v>#REF!</v>
      </c>
      <c r="AL26" t="e">
        <f t="shared" si="16"/>
        <v>#REF!</v>
      </c>
      <c r="AM26" t="e">
        <f t="shared" si="17"/>
        <v>#REF!</v>
      </c>
      <c r="AN26" t="e">
        <f t="shared" si="18"/>
        <v>#REF!</v>
      </c>
      <c r="AO26" t="e">
        <f t="shared" si="19"/>
        <v>#REF!</v>
      </c>
      <c r="AP26" t="e">
        <f t="shared" si="20"/>
        <v>#REF!</v>
      </c>
      <c r="AQ26" t="e">
        <f t="shared" si="21"/>
        <v>#REF!</v>
      </c>
      <c r="AR26" s="31" t="e">
        <f>IF(#REF!="","",#REF!)</f>
        <v>#REF!</v>
      </c>
      <c r="AS26" s="36" t="e">
        <f>IF(#REF!="","",#REF!)</f>
        <v>#REF!</v>
      </c>
    </row>
    <row r="27" spans="1:45">
      <c r="A27" s="30" t="e">
        <f>IF(#REF!=A$9,A26+1,A26)</f>
        <v>#REF!</v>
      </c>
      <c r="B27" s="30" t="e">
        <f>IF(#REF!=B$9,B26+1,B26)</f>
        <v>#REF!</v>
      </c>
      <c r="C27" s="30" t="e">
        <f>IF(#REF!=C$9,C26+1,C26)</f>
        <v>#REF!</v>
      </c>
      <c r="D27" s="30" t="e">
        <f>IF(#REF!=D$9,D26+1,D26)</f>
        <v>#REF!</v>
      </c>
      <c r="E27" s="30" t="e">
        <f>IF(#REF!=E$9,E26+1,E26)</f>
        <v>#REF!</v>
      </c>
      <c r="F27" s="30" t="e">
        <f>IF(#REF!=F$9,F26+1,F26)</f>
        <v>#REF!</v>
      </c>
      <c r="G27" s="30" t="e">
        <f>IF(#REF!=G$9,G26+1,G26)</f>
        <v>#REF!</v>
      </c>
      <c r="H27" s="30" t="e">
        <f>IF(#REF!=H$9,H26+1,H26)</f>
        <v>#REF!</v>
      </c>
      <c r="I27" s="30" t="e">
        <f>IF(#REF!=I$9,I26+1,I26)</f>
        <v>#REF!</v>
      </c>
      <c r="J27" s="30" t="e">
        <f>IF(#REF!=J$9,J26+1,J26)</f>
        <v>#REF!</v>
      </c>
      <c r="K27" t="e">
        <f t="shared" si="2"/>
        <v>#REF!</v>
      </c>
      <c r="L27" t="e">
        <f t="shared" si="3"/>
        <v>#REF!</v>
      </c>
      <c r="M27" t="e">
        <f t="shared" si="4"/>
        <v>#REF!</v>
      </c>
      <c r="N27" t="e">
        <f t="shared" si="5"/>
        <v>#REF!</v>
      </c>
      <c r="O27" t="e">
        <f t="shared" si="6"/>
        <v>#REF!</v>
      </c>
      <c r="P27" t="e">
        <f t="shared" si="7"/>
        <v>#REF!</v>
      </c>
      <c r="Q27" t="e">
        <f t="shared" si="8"/>
        <v>#REF!</v>
      </c>
      <c r="R27" t="e">
        <f t="shared" si="9"/>
        <v>#REF!</v>
      </c>
      <c r="S27" t="e">
        <f t="shared" si="10"/>
        <v>#REF!</v>
      </c>
      <c r="T27" t="e">
        <f t="shared" si="11"/>
        <v>#REF!</v>
      </c>
      <c r="U27" s="31" t="e">
        <f>IF(#REF!="","",#REF!)</f>
        <v>#REF!</v>
      </c>
      <c r="V27" s="36" t="e">
        <f>IF(#REF!="","",#REF!)</f>
        <v>#REF!</v>
      </c>
      <c r="X27" s="30" t="e">
        <f>IF(#REF!=X$9,X26+1,X26)</f>
        <v>#REF!</v>
      </c>
      <c r="Y27" s="30" t="e">
        <f>IF(#REF!=Y$9,Y26+1,Y26)</f>
        <v>#REF!</v>
      </c>
      <c r="Z27" s="30" t="e">
        <f>IF(#REF!=Z$9,Z26+1,Z26)</f>
        <v>#REF!</v>
      </c>
      <c r="AA27" s="30" t="e">
        <f>IF(#REF!=AA$9,AA26+1,AA26)</f>
        <v>#REF!</v>
      </c>
      <c r="AB27" s="30" t="e">
        <f>IF(#REF!=AB$9,AB26+1,AB26)</f>
        <v>#REF!</v>
      </c>
      <c r="AC27" s="30" t="e">
        <f>IF(#REF!=AC$9,AC26+1,AC26)</f>
        <v>#REF!</v>
      </c>
      <c r="AD27" s="30" t="e">
        <f>IF(#REF!=AD$9,AD26+1,AD26)</f>
        <v>#REF!</v>
      </c>
      <c r="AE27" s="30" t="e">
        <f>IF(#REF!=AE$9,AE26+1,AE26)</f>
        <v>#REF!</v>
      </c>
      <c r="AF27" s="30" t="e">
        <f>IF(#REF!=AF$9,AF26+1,AF26)</f>
        <v>#REF!</v>
      </c>
      <c r="AG27" s="30" t="e">
        <f>IF(#REF!=AG$9,AG26+1,AG26)</f>
        <v>#REF!</v>
      </c>
      <c r="AH27" t="e">
        <f t="shared" si="12"/>
        <v>#REF!</v>
      </c>
      <c r="AI27" t="e">
        <f t="shared" si="13"/>
        <v>#REF!</v>
      </c>
      <c r="AJ27" t="e">
        <f t="shared" si="14"/>
        <v>#REF!</v>
      </c>
      <c r="AK27" t="e">
        <f t="shared" si="15"/>
        <v>#REF!</v>
      </c>
      <c r="AL27" t="e">
        <f t="shared" si="16"/>
        <v>#REF!</v>
      </c>
      <c r="AM27" t="e">
        <f t="shared" si="17"/>
        <v>#REF!</v>
      </c>
      <c r="AN27" t="e">
        <f t="shared" si="18"/>
        <v>#REF!</v>
      </c>
      <c r="AO27" t="e">
        <f t="shared" si="19"/>
        <v>#REF!</v>
      </c>
      <c r="AP27" t="e">
        <f t="shared" si="20"/>
        <v>#REF!</v>
      </c>
      <c r="AQ27" t="e">
        <f t="shared" si="21"/>
        <v>#REF!</v>
      </c>
      <c r="AR27" s="31" t="e">
        <f>IF(#REF!="","",#REF!)</f>
        <v>#REF!</v>
      </c>
      <c r="AS27" s="36" t="e">
        <f>IF(#REF!="","",#REF!)</f>
        <v>#REF!</v>
      </c>
    </row>
    <row r="28" spans="1:45">
      <c r="A28" s="30" t="e">
        <f>IF(#REF!=A$9,A27+1,A27)</f>
        <v>#REF!</v>
      </c>
      <c r="B28" s="30" t="e">
        <f>IF(#REF!=B$9,B27+1,B27)</f>
        <v>#REF!</v>
      </c>
      <c r="C28" s="30" t="e">
        <f>IF(#REF!=C$9,C27+1,C27)</f>
        <v>#REF!</v>
      </c>
      <c r="D28" s="30" t="e">
        <f>IF(#REF!=D$9,D27+1,D27)</f>
        <v>#REF!</v>
      </c>
      <c r="E28" s="30" t="e">
        <f>IF(#REF!=E$9,E27+1,E27)</f>
        <v>#REF!</v>
      </c>
      <c r="F28" s="30" t="e">
        <f>IF(#REF!=F$9,F27+1,F27)</f>
        <v>#REF!</v>
      </c>
      <c r="G28" s="30" t="e">
        <f>IF(#REF!=G$9,G27+1,G27)</f>
        <v>#REF!</v>
      </c>
      <c r="H28" s="30" t="e">
        <f>IF(#REF!=H$9,H27+1,H27)</f>
        <v>#REF!</v>
      </c>
      <c r="I28" s="30" t="e">
        <f>IF(#REF!=I$9,I27+1,I27)</f>
        <v>#REF!</v>
      </c>
      <c r="J28" s="30" t="e">
        <f>IF(#REF!=J$9,J27+1,J27)</f>
        <v>#REF!</v>
      </c>
      <c r="K28" t="e">
        <f t="shared" si="2"/>
        <v>#REF!</v>
      </c>
      <c r="L28" t="e">
        <f t="shared" si="3"/>
        <v>#REF!</v>
      </c>
      <c r="M28" t="e">
        <f t="shared" si="4"/>
        <v>#REF!</v>
      </c>
      <c r="N28" t="e">
        <f t="shared" si="5"/>
        <v>#REF!</v>
      </c>
      <c r="O28" t="e">
        <f t="shared" si="6"/>
        <v>#REF!</v>
      </c>
      <c r="P28" t="e">
        <f t="shared" si="7"/>
        <v>#REF!</v>
      </c>
      <c r="Q28" t="e">
        <f t="shared" si="8"/>
        <v>#REF!</v>
      </c>
      <c r="R28" t="e">
        <f t="shared" si="9"/>
        <v>#REF!</v>
      </c>
      <c r="S28" t="e">
        <f t="shared" si="10"/>
        <v>#REF!</v>
      </c>
      <c r="T28" t="e">
        <f t="shared" si="11"/>
        <v>#REF!</v>
      </c>
      <c r="U28" s="31" t="e">
        <f>IF(#REF!="","",#REF!)</f>
        <v>#REF!</v>
      </c>
      <c r="V28" s="36" t="e">
        <f>IF(#REF!="","",#REF!)</f>
        <v>#REF!</v>
      </c>
      <c r="X28" s="30" t="e">
        <f>IF(#REF!=X$9,X27+1,X27)</f>
        <v>#REF!</v>
      </c>
      <c r="Y28" s="30" t="e">
        <f>IF(#REF!=Y$9,Y27+1,Y27)</f>
        <v>#REF!</v>
      </c>
      <c r="Z28" s="30" t="e">
        <f>IF(#REF!=Z$9,Z27+1,Z27)</f>
        <v>#REF!</v>
      </c>
      <c r="AA28" s="30" t="e">
        <f>IF(#REF!=AA$9,AA27+1,AA27)</f>
        <v>#REF!</v>
      </c>
      <c r="AB28" s="30" t="e">
        <f>IF(#REF!=AB$9,AB27+1,AB27)</f>
        <v>#REF!</v>
      </c>
      <c r="AC28" s="30" t="e">
        <f>IF(#REF!=AC$9,AC27+1,AC27)</f>
        <v>#REF!</v>
      </c>
      <c r="AD28" s="30" t="e">
        <f>IF(#REF!=AD$9,AD27+1,AD27)</f>
        <v>#REF!</v>
      </c>
      <c r="AE28" s="30" t="e">
        <f>IF(#REF!=AE$9,AE27+1,AE27)</f>
        <v>#REF!</v>
      </c>
      <c r="AF28" s="30" t="e">
        <f>IF(#REF!=AF$9,AF27+1,AF27)</f>
        <v>#REF!</v>
      </c>
      <c r="AG28" s="30" t="e">
        <f>IF(#REF!=AG$9,AG27+1,AG27)</f>
        <v>#REF!</v>
      </c>
      <c r="AH28" t="e">
        <f t="shared" si="12"/>
        <v>#REF!</v>
      </c>
      <c r="AI28" t="e">
        <f t="shared" si="13"/>
        <v>#REF!</v>
      </c>
      <c r="AJ28" t="e">
        <f t="shared" si="14"/>
        <v>#REF!</v>
      </c>
      <c r="AK28" t="e">
        <f t="shared" si="15"/>
        <v>#REF!</v>
      </c>
      <c r="AL28" t="e">
        <f t="shared" si="16"/>
        <v>#REF!</v>
      </c>
      <c r="AM28" t="e">
        <f t="shared" si="17"/>
        <v>#REF!</v>
      </c>
      <c r="AN28" t="e">
        <f t="shared" si="18"/>
        <v>#REF!</v>
      </c>
      <c r="AO28" t="e">
        <f t="shared" si="19"/>
        <v>#REF!</v>
      </c>
      <c r="AP28" t="e">
        <f t="shared" si="20"/>
        <v>#REF!</v>
      </c>
      <c r="AQ28" t="e">
        <f t="shared" si="21"/>
        <v>#REF!</v>
      </c>
      <c r="AR28" s="31" t="e">
        <f>IF(#REF!="","",#REF!)</f>
        <v>#REF!</v>
      </c>
      <c r="AS28" s="36" t="e">
        <f>IF(#REF!="","",#REF!)</f>
        <v>#REF!</v>
      </c>
    </row>
    <row r="29" spans="1:45">
      <c r="A29" s="30" t="e">
        <f>IF(#REF!=A$9,A28+1,A28)</f>
        <v>#REF!</v>
      </c>
      <c r="B29" s="30" t="e">
        <f>IF(#REF!=B$9,B28+1,B28)</f>
        <v>#REF!</v>
      </c>
      <c r="C29" s="30" t="e">
        <f>IF(#REF!=C$9,C28+1,C28)</f>
        <v>#REF!</v>
      </c>
      <c r="D29" s="30" t="e">
        <f>IF(#REF!=D$9,D28+1,D28)</f>
        <v>#REF!</v>
      </c>
      <c r="E29" s="30" t="e">
        <f>IF(#REF!=E$9,E28+1,E28)</f>
        <v>#REF!</v>
      </c>
      <c r="F29" s="30" t="e">
        <f>IF(#REF!=F$9,F28+1,F28)</f>
        <v>#REF!</v>
      </c>
      <c r="G29" s="30" t="e">
        <f>IF(#REF!=G$9,G28+1,G28)</f>
        <v>#REF!</v>
      </c>
      <c r="H29" s="30" t="e">
        <f>IF(#REF!=H$9,H28+1,H28)</f>
        <v>#REF!</v>
      </c>
      <c r="I29" s="30" t="e">
        <f>IF(#REF!=I$9,I28+1,I28)</f>
        <v>#REF!</v>
      </c>
      <c r="J29" s="30" t="e">
        <f>IF(#REF!=J$9,J28+1,J28)</f>
        <v>#REF!</v>
      </c>
      <c r="K29" t="e">
        <f t="shared" si="2"/>
        <v>#REF!</v>
      </c>
      <c r="L29" t="e">
        <f t="shared" si="3"/>
        <v>#REF!</v>
      </c>
      <c r="M29" t="e">
        <f t="shared" si="4"/>
        <v>#REF!</v>
      </c>
      <c r="N29" t="e">
        <f t="shared" si="5"/>
        <v>#REF!</v>
      </c>
      <c r="O29" t="e">
        <f t="shared" si="6"/>
        <v>#REF!</v>
      </c>
      <c r="P29" t="e">
        <f t="shared" si="7"/>
        <v>#REF!</v>
      </c>
      <c r="Q29" t="e">
        <f t="shared" si="8"/>
        <v>#REF!</v>
      </c>
      <c r="R29" t="e">
        <f t="shared" si="9"/>
        <v>#REF!</v>
      </c>
      <c r="S29" t="e">
        <f t="shared" si="10"/>
        <v>#REF!</v>
      </c>
      <c r="T29" t="e">
        <f t="shared" si="11"/>
        <v>#REF!</v>
      </c>
      <c r="U29" s="31" t="e">
        <f>IF(#REF!="","",#REF!)</f>
        <v>#REF!</v>
      </c>
      <c r="V29" s="36" t="e">
        <f>IF(#REF!="","",#REF!)</f>
        <v>#REF!</v>
      </c>
      <c r="X29" s="30" t="e">
        <f>IF(#REF!=X$9,X28+1,X28)</f>
        <v>#REF!</v>
      </c>
      <c r="Y29" s="30" t="e">
        <f>IF(#REF!=Y$9,Y28+1,Y28)</f>
        <v>#REF!</v>
      </c>
      <c r="Z29" s="30" t="e">
        <f>IF(#REF!=Z$9,Z28+1,Z28)</f>
        <v>#REF!</v>
      </c>
      <c r="AA29" s="30" t="e">
        <f>IF(#REF!=AA$9,AA28+1,AA28)</f>
        <v>#REF!</v>
      </c>
      <c r="AB29" s="30" t="e">
        <f>IF(#REF!=AB$9,AB28+1,AB28)</f>
        <v>#REF!</v>
      </c>
      <c r="AC29" s="30" t="e">
        <f>IF(#REF!=AC$9,AC28+1,AC28)</f>
        <v>#REF!</v>
      </c>
      <c r="AD29" s="30" t="e">
        <f>IF(#REF!=AD$9,AD28+1,AD28)</f>
        <v>#REF!</v>
      </c>
      <c r="AE29" s="30" t="e">
        <f>IF(#REF!=AE$9,AE28+1,AE28)</f>
        <v>#REF!</v>
      </c>
      <c r="AF29" s="30" t="e">
        <f>IF(#REF!=AF$9,AF28+1,AF28)</f>
        <v>#REF!</v>
      </c>
      <c r="AG29" s="30" t="e">
        <f>IF(#REF!=AG$9,AG28+1,AG28)</f>
        <v>#REF!</v>
      </c>
      <c r="AH29" t="e">
        <f t="shared" si="12"/>
        <v>#REF!</v>
      </c>
      <c r="AI29" t="e">
        <f t="shared" si="13"/>
        <v>#REF!</v>
      </c>
      <c r="AJ29" t="e">
        <f t="shared" si="14"/>
        <v>#REF!</v>
      </c>
      <c r="AK29" t="e">
        <f t="shared" si="15"/>
        <v>#REF!</v>
      </c>
      <c r="AL29" t="e">
        <f t="shared" si="16"/>
        <v>#REF!</v>
      </c>
      <c r="AM29" t="e">
        <f t="shared" si="17"/>
        <v>#REF!</v>
      </c>
      <c r="AN29" t="e">
        <f t="shared" si="18"/>
        <v>#REF!</v>
      </c>
      <c r="AO29" t="e">
        <f t="shared" si="19"/>
        <v>#REF!</v>
      </c>
      <c r="AP29" t="e">
        <f t="shared" si="20"/>
        <v>#REF!</v>
      </c>
      <c r="AQ29" t="e">
        <f t="shared" si="21"/>
        <v>#REF!</v>
      </c>
      <c r="AR29" s="31" t="e">
        <f>IF(#REF!="","",#REF!)</f>
        <v>#REF!</v>
      </c>
      <c r="AS29" s="36" t="e">
        <f>IF(#REF!="","",#REF!)</f>
        <v>#REF!</v>
      </c>
    </row>
    <row r="30" spans="1:45">
      <c r="A30" s="30" t="e">
        <f>IF(#REF!=A$9,A29+1,A29)</f>
        <v>#REF!</v>
      </c>
      <c r="B30" s="30" t="e">
        <f>IF(#REF!=B$9,B29+1,B29)</f>
        <v>#REF!</v>
      </c>
      <c r="C30" s="30" t="e">
        <f>IF(#REF!=C$9,C29+1,C29)</f>
        <v>#REF!</v>
      </c>
      <c r="D30" s="30" t="e">
        <f>IF(#REF!=D$9,D29+1,D29)</f>
        <v>#REF!</v>
      </c>
      <c r="E30" s="30" t="e">
        <f>IF(#REF!=E$9,E29+1,E29)</f>
        <v>#REF!</v>
      </c>
      <c r="F30" s="30" t="e">
        <f>IF(#REF!=F$9,F29+1,F29)</f>
        <v>#REF!</v>
      </c>
      <c r="G30" s="30" t="e">
        <f>IF(#REF!=G$9,G29+1,G29)</f>
        <v>#REF!</v>
      </c>
      <c r="H30" s="30" t="e">
        <f>IF(#REF!=H$9,H29+1,H29)</f>
        <v>#REF!</v>
      </c>
      <c r="I30" s="30" t="e">
        <f>IF(#REF!=I$9,I29+1,I29)</f>
        <v>#REF!</v>
      </c>
      <c r="J30" s="30" t="e">
        <f>IF(#REF!=J$9,J29+1,J29)</f>
        <v>#REF!</v>
      </c>
      <c r="K30" t="e">
        <f t="shared" si="2"/>
        <v>#REF!</v>
      </c>
      <c r="L30" t="e">
        <f t="shared" si="3"/>
        <v>#REF!</v>
      </c>
      <c r="M30" t="e">
        <f t="shared" si="4"/>
        <v>#REF!</v>
      </c>
      <c r="N30" t="e">
        <f t="shared" si="5"/>
        <v>#REF!</v>
      </c>
      <c r="O30" t="e">
        <f t="shared" si="6"/>
        <v>#REF!</v>
      </c>
      <c r="P30" t="e">
        <f t="shared" si="7"/>
        <v>#REF!</v>
      </c>
      <c r="Q30" t="e">
        <f t="shared" si="8"/>
        <v>#REF!</v>
      </c>
      <c r="R30" t="e">
        <f t="shared" si="9"/>
        <v>#REF!</v>
      </c>
      <c r="S30" t="e">
        <f t="shared" si="10"/>
        <v>#REF!</v>
      </c>
      <c r="T30" t="e">
        <f t="shared" si="11"/>
        <v>#REF!</v>
      </c>
      <c r="U30" s="31" t="e">
        <f>IF(#REF!="","",#REF!)</f>
        <v>#REF!</v>
      </c>
      <c r="V30" s="36" t="e">
        <f>IF(#REF!="","",#REF!)</f>
        <v>#REF!</v>
      </c>
      <c r="X30" s="30" t="e">
        <f>IF(#REF!=X$9,X29+1,X29)</f>
        <v>#REF!</v>
      </c>
      <c r="Y30" s="30" t="e">
        <f>IF(#REF!=Y$9,Y29+1,Y29)</f>
        <v>#REF!</v>
      </c>
      <c r="Z30" s="30" t="e">
        <f>IF(#REF!=Z$9,Z29+1,Z29)</f>
        <v>#REF!</v>
      </c>
      <c r="AA30" s="30" t="e">
        <f>IF(#REF!=AA$9,AA29+1,AA29)</f>
        <v>#REF!</v>
      </c>
      <c r="AB30" s="30" t="e">
        <f>IF(#REF!=AB$9,AB29+1,AB29)</f>
        <v>#REF!</v>
      </c>
      <c r="AC30" s="30" t="e">
        <f>IF(#REF!=AC$9,AC29+1,AC29)</f>
        <v>#REF!</v>
      </c>
      <c r="AD30" s="30" t="e">
        <f>IF(#REF!=AD$9,AD29+1,AD29)</f>
        <v>#REF!</v>
      </c>
      <c r="AE30" s="30" t="e">
        <f>IF(#REF!=AE$9,AE29+1,AE29)</f>
        <v>#REF!</v>
      </c>
      <c r="AF30" s="30" t="e">
        <f>IF(#REF!=AF$9,AF29+1,AF29)</f>
        <v>#REF!</v>
      </c>
      <c r="AG30" s="30" t="e">
        <f>IF(#REF!=AG$9,AG29+1,AG29)</f>
        <v>#REF!</v>
      </c>
      <c r="AH30" t="e">
        <f t="shared" si="12"/>
        <v>#REF!</v>
      </c>
      <c r="AI30" t="e">
        <f t="shared" si="13"/>
        <v>#REF!</v>
      </c>
      <c r="AJ30" t="e">
        <f t="shared" si="14"/>
        <v>#REF!</v>
      </c>
      <c r="AK30" t="e">
        <f t="shared" si="15"/>
        <v>#REF!</v>
      </c>
      <c r="AL30" t="e">
        <f t="shared" si="16"/>
        <v>#REF!</v>
      </c>
      <c r="AM30" t="e">
        <f t="shared" si="17"/>
        <v>#REF!</v>
      </c>
      <c r="AN30" t="e">
        <f t="shared" si="18"/>
        <v>#REF!</v>
      </c>
      <c r="AO30" t="e">
        <f t="shared" si="19"/>
        <v>#REF!</v>
      </c>
      <c r="AP30" t="e">
        <f t="shared" si="20"/>
        <v>#REF!</v>
      </c>
      <c r="AQ30" t="e">
        <f t="shared" si="21"/>
        <v>#REF!</v>
      </c>
      <c r="AR30" s="31" t="e">
        <f>IF(#REF!="","",#REF!)</f>
        <v>#REF!</v>
      </c>
      <c r="AS30" s="36" t="e">
        <f>IF(#REF!="","",#REF!)</f>
        <v>#REF!</v>
      </c>
    </row>
    <row r="31" spans="1:45">
      <c r="A31" s="30" t="e">
        <f>IF(#REF!=A$9,A30+1,A30)</f>
        <v>#REF!</v>
      </c>
      <c r="B31" s="30" t="e">
        <f>IF(#REF!=B$9,B30+1,B30)</f>
        <v>#REF!</v>
      </c>
      <c r="C31" s="30" t="e">
        <f>IF(#REF!=C$9,C30+1,C30)</f>
        <v>#REF!</v>
      </c>
      <c r="D31" s="30" t="e">
        <f>IF(#REF!=D$9,D30+1,D30)</f>
        <v>#REF!</v>
      </c>
      <c r="E31" s="30" t="e">
        <f>IF(#REF!=E$9,E30+1,E30)</f>
        <v>#REF!</v>
      </c>
      <c r="F31" s="30" t="e">
        <f>IF(#REF!=F$9,F30+1,F30)</f>
        <v>#REF!</v>
      </c>
      <c r="G31" s="30" t="e">
        <f>IF(#REF!=G$9,G30+1,G30)</f>
        <v>#REF!</v>
      </c>
      <c r="H31" s="30" t="e">
        <f>IF(#REF!=H$9,H30+1,H30)</f>
        <v>#REF!</v>
      </c>
      <c r="I31" s="30" t="e">
        <f>IF(#REF!=I$9,I30+1,I30)</f>
        <v>#REF!</v>
      </c>
      <c r="J31" s="30" t="e">
        <f>IF(#REF!=J$9,J30+1,J30)</f>
        <v>#REF!</v>
      </c>
      <c r="K31" t="e">
        <f t="shared" si="2"/>
        <v>#REF!</v>
      </c>
      <c r="L31" t="e">
        <f t="shared" si="3"/>
        <v>#REF!</v>
      </c>
      <c r="M31" t="e">
        <f t="shared" si="4"/>
        <v>#REF!</v>
      </c>
      <c r="N31" t="e">
        <f t="shared" si="5"/>
        <v>#REF!</v>
      </c>
      <c r="O31" t="e">
        <f t="shared" si="6"/>
        <v>#REF!</v>
      </c>
      <c r="P31" t="e">
        <f t="shared" si="7"/>
        <v>#REF!</v>
      </c>
      <c r="Q31" t="e">
        <f t="shared" si="8"/>
        <v>#REF!</v>
      </c>
      <c r="R31" t="e">
        <f t="shared" si="9"/>
        <v>#REF!</v>
      </c>
      <c r="S31" t="e">
        <f t="shared" si="10"/>
        <v>#REF!</v>
      </c>
      <c r="T31" t="e">
        <f t="shared" si="11"/>
        <v>#REF!</v>
      </c>
      <c r="U31" s="31" t="e">
        <f>IF(#REF!="","",#REF!)</f>
        <v>#REF!</v>
      </c>
      <c r="V31" s="36" t="e">
        <f>IF(#REF!="","",#REF!)</f>
        <v>#REF!</v>
      </c>
      <c r="X31" s="30" t="e">
        <f>IF(#REF!=X$9,X30+1,X30)</f>
        <v>#REF!</v>
      </c>
      <c r="Y31" s="30" t="e">
        <f>IF(#REF!=Y$9,Y30+1,Y30)</f>
        <v>#REF!</v>
      </c>
      <c r="Z31" s="30" t="e">
        <f>IF(#REF!=Z$9,Z30+1,Z30)</f>
        <v>#REF!</v>
      </c>
      <c r="AA31" s="30" t="e">
        <f>IF(#REF!=AA$9,AA30+1,AA30)</f>
        <v>#REF!</v>
      </c>
      <c r="AB31" s="30" t="e">
        <f>IF(#REF!=AB$9,AB30+1,AB30)</f>
        <v>#REF!</v>
      </c>
      <c r="AC31" s="30" t="e">
        <f>IF(#REF!=AC$9,AC30+1,AC30)</f>
        <v>#REF!</v>
      </c>
      <c r="AD31" s="30" t="e">
        <f>IF(#REF!=AD$9,AD30+1,AD30)</f>
        <v>#REF!</v>
      </c>
      <c r="AE31" s="30" t="e">
        <f>IF(#REF!=AE$9,AE30+1,AE30)</f>
        <v>#REF!</v>
      </c>
      <c r="AF31" s="30" t="e">
        <f>IF(#REF!=AF$9,AF30+1,AF30)</f>
        <v>#REF!</v>
      </c>
      <c r="AG31" s="30" t="e">
        <f>IF(#REF!=AG$9,AG30+1,AG30)</f>
        <v>#REF!</v>
      </c>
      <c r="AH31" t="e">
        <f t="shared" si="12"/>
        <v>#REF!</v>
      </c>
      <c r="AI31" t="e">
        <f t="shared" si="13"/>
        <v>#REF!</v>
      </c>
      <c r="AJ31" t="e">
        <f t="shared" si="14"/>
        <v>#REF!</v>
      </c>
      <c r="AK31" t="e">
        <f t="shared" si="15"/>
        <v>#REF!</v>
      </c>
      <c r="AL31" t="e">
        <f t="shared" si="16"/>
        <v>#REF!</v>
      </c>
      <c r="AM31" t="e">
        <f t="shared" si="17"/>
        <v>#REF!</v>
      </c>
      <c r="AN31" t="e">
        <f t="shared" si="18"/>
        <v>#REF!</v>
      </c>
      <c r="AO31" t="e">
        <f t="shared" si="19"/>
        <v>#REF!</v>
      </c>
      <c r="AP31" t="e">
        <f t="shared" si="20"/>
        <v>#REF!</v>
      </c>
      <c r="AQ31" t="e">
        <f t="shared" si="21"/>
        <v>#REF!</v>
      </c>
      <c r="AR31" s="31" t="e">
        <f>IF(#REF!="","",#REF!)</f>
        <v>#REF!</v>
      </c>
      <c r="AS31" s="36" t="e">
        <f>IF(#REF!="","",#REF!)</f>
        <v>#REF!</v>
      </c>
    </row>
    <row r="32" spans="1:45">
      <c r="A32" s="30" t="e">
        <f>IF(#REF!=A$9,A31+1,A31)</f>
        <v>#REF!</v>
      </c>
      <c r="B32" s="30" t="e">
        <f>IF(#REF!=B$9,B31+1,B31)</f>
        <v>#REF!</v>
      </c>
      <c r="C32" s="30" t="e">
        <f>IF(#REF!=C$9,C31+1,C31)</f>
        <v>#REF!</v>
      </c>
      <c r="D32" s="30" t="e">
        <f>IF(#REF!=D$9,D31+1,D31)</f>
        <v>#REF!</v>
      </c>
      <c r="E32" s="30" t="e">
        <f>IF(#REF!=E$9,E31+1,E31)</f>
        <v>#REF!</v>
      </c>
      <c r="F32" s="30" t="e">
        <f>IF(#REF!=F$9,F31+1,F31)</f>
        <v>#REF!</v>
      </c>
      <c r="G32" s="30" t="e">
        <f>IF(#REF!=G$9,G31+1,G31)</f>
        <v>#REF!</v>
      </c>
      <c r="H32" s="30" t="e">
        <f>IF(#REF!=H$9,H31+1,H31)</f>
        <v>#REF!</v>
      </c>
      <c r="I32" s="30" t="e">
        <f>IF(#REF!=I$9,I31+1,I31)</f>
        <v>#REF!</v>
      </c>
      <c r="J32" s="30" t="e">
        <f>IF(#REF!=J$9,J31+1,J31)</f>
        <v>#REF!</v>
      </c>
      <c r="K32" t="e">
        <f t="shared" si="2"/>
        <v>#REF!</v>
      </c>
      <c r="L32" t="e">
        <f t="shared" si="3"/>
        <v>#REF!</v>
      </c>
      <c r="M32" t="e">
        <f t="shared" si="4"/>
        <v>#REF!</v>
      </c>
      <c r="N32" t="e">
        <f t="shared" si="5"/>
        <v>#REF!</v>
      </c>
      <c r="O32" t="e">
        <f t="shared" si="6"/>
        <v>#REF!</v>
      </c>
      <c r="P32" t="e">
        <f t="shared" si="7"/>
        <v>#REF!</v>
      </c>
      <c r="Q32" t="e">
        <f t="shared" si="8"/>
        <v>#REF!</v>
      </c>
      <c r="R32" t="e">
        <f t="shared" si="9"/>
        <v>#REF!</v>
      </c>
      <c r="S32" t="e">
        <f t="shared" si="10"/>
        <v>#REF!</v>
      </c>
      <c r="T32" t="e">
        <f t="shared" si="11"/>
        <v>#REF!</v>
      </c>
      <c r="U32" s="31" t="e">
        <f>IF(#REF!="","",#REF!)</f>
        <v>#REF!</v>
      </c>
      <c r="V32" s="36" t="e">
        <f>IF(#REF!="","",#REF!)</f>
        <v>#REF!</v>
      </c>
      <c r="X32" s="30" t="e">
        <f>IF(#REF!=X$9,X31+1,X31)</f>
        <v>#REF!</v>
      </c>
      <c r="Y32" s="30" t="e">
        <f>IF(#REF!=Y$9,Y31+1,Y31)</f>
        <v>#REF!</v>
      </c>
      <c r="Z32" s="30" t="e">
        <f>IF(#REF!=Z$9,Z31+1,Z31)</f>
        <v>#REF!</v>
      </c>
      <c r="AA32" s="30" t="e">
        <f>IF(#REF!=AA$9,AA31+1,AA31)</f>
        <v>#REF!</v>
      </c>
      <c r="AB32" s="30" t="e">
        <f>IF(#REF!=AB$9,AB31+1,AB31)</f>
        <v>#REF!</v>
      </c>
      <c r="AC32" s="30" t="e">
        <f>IF(#REF!=AC$9,AC31+1,AC31)</f>
        <v>#REF!</v>
      </c>
      <c r="AD32" s="30" t="e">
        <f>IF(#REF!=AD$9,AD31+1,AD31)</f>
        <v>#REF!</v>
      </c>
      <c r="AE32" s="30" t="e">
        <f>IF(#REF!=AE$9,AE31+1,AE31)</f>
        <v>#REF!</v>
      </c>
      <c r="AF32" s="30" t="e">
        <f>IF(#REF!=AF$9,AF31+1,AF31)</f>
        <v>#REF!</v>
      </c>
      <c r="AG32" s="30" t="e">
        <f>IF(#REF!=AG$9,AG31+1,AG31)</f>
        <v>#REF!</v>
      </c>
      <c r="AH32" t="e">
        <f t="shared" si="12"/>
        <v>#REF!</v>
      </c>
      <c r="AI32" t="e">
        <f t="shared" si="13"/>
        <v>#REF!</v>
      </c>
      <c r="AJ32" t="e">
        <f t="shared" si="14"/>
        <v>#REF!</v>
      </c>
      <c r="AK32" t="e">
        <f t="shared" si="15"/>
        <v>#REF!</v>
      </c>
      <c r="AL32" t="e">
        <f t="shared" si="16"/>
        <v>#REF!</v>
      </c>
      <c r="AM32" t="e">
        <f t="shared" si="17"/>
        <v>#REF!</v>
      </c>
      <c r="AN32" t="e">
        <f t="shared" si="18"/>
        <v>#REF!</v>
      </c>
      <c r="AO32" t="e">
        <f t="shared" si="19"/>
        <v>#REF!</v>
      </c>
      <c r="AP32" t="e">
        <f t="shared" si="20"/>
        <v>#REF!</v>
      </c>
      <c r="AQ32" t="e">
        <f t="shared" si="21"/>
        <v>#REF!</v>
      </c>
      <c r="AR32" s="31" t="e">
        <f>IF(#REF!="","",#REF!)</f>
        <v>#REF!</v>
      </c>
      <c r="AS32" s="36" t="e">
        <f>IF(#REF!="","",#REF!)</f>
        <v>#REF!</v>
      </c>
    </row>
    <row r="33" spans="1:45">
      <c r="A33" s="30" t="e">
        <f>IF(#REF!=A$9,A32+1,A32)</f>
        <v>#REF!</v>
      </c>
      <c r="B33" s="30" t="e">
        <f>IF(#REF!=B$9,B32+1,B32)</f>
        <v>#REF!</v>
      </c>
      <c r="C33" s="30" t="e">
        <f>IF(#REF!=C$9,C32+1,C32)</f>
        <v>#REF!</v>
      </c>
      <c r="D33" s="30" t="e">
        <f>IF(#REF!=D$9,D32+1,D32)</f>
        <v>#REF!</v>
      </c>
      <c r="E33" s="30" t="e">
        <f>IF(#REF!=E$9,E32+1,E32)</f>
        <v>#REF!</v>
      </c>
      <c r="F33" s="30" t="e">
        <f>IF(#REF!=F$9,F32+1,F32)</f>
        <v>#REF!</v>
      </c>
      <c r="G33" s="30" t="e">
        <f>IF(#REF!=G$9,G32+1,G32)</f>
        <v>#REF!</v>
      </c>
      <c r="H33" s="30" t="e">
        <f>IF(#REF!=H$9,H32+1,H32)</f>
        <v>#REF!</v>
      </c>
      <c r="I33" s="30" t="e">
        <f>IF(#REF!=I$9,I32+1,I32)</f>
        <v>#REF!</v>
      </c>
      <c r="J33" s="30" t="e">
        <f>IF(#REF!=J$9,J32+1,J32)</f>
        <v>#REF!</v>
      </c>
      <c r="K33" t="e">
        <f t="shared" si="2"/>
        <v>#REF!</v>
      </c>
      <c r="L33" t="e">
        <f t="shared" si="3"/>
        <v>#REF!</v>
      </c>
      <c r="M33" t="e">
        <f t="shared" si="4"/>
        <v>#REF!</v>
      </c>
      <c r="N33" t="e">
        <f t="shared" si="5"/>
        <v>#REF!</v>
      </c>
      <c r="O33" t="e">
        <f t="shared" si="6"/>
        <v>#REF!</v>
      </c>
      <c r="P33" t="e">
        <f t="shared" si="7"/>
        <v>#REF!</v>
      </c>
      <c r="Q33" t="e">
        <f t="shared" si="8"/>
        <v>#REF!</v>
      </c>
      <c r="R33" t="e">
        <f t="shared" si="9"/>
        <v>#REF!</v>
      </c>
      <c r="S33" t="e">
        <f t="shared" si="10"/>
        <v>#REF!</v>
      </c>
      <c r="T33" t="e">
        <f t="shared" si="11"/>
        <v>#REF!</v>
      </c>
      <c r="U33" s="31" t="e">
        <f>IF(#REF!="","",#REF!)</f>
        <v>#REF!</v>
      </c>
      <c r="V33" s="36" t="e">
        <f>IF(#REF!="","",#REF!)</f>
        <v>#REF!</v>
      </c>
      <c r="X33" s="30" t="e">
        <f>IF(#REF!=X$9,X32+1,X32)</f>
        <v>#REF!</v>
      </c>
      <c r="Y33" s="30" t="e">
        <f>IF(#REF!=Y$9,Y32+1,Y32)</f>
        <v>#REF!</v>
      </c>
      <c r="Z33" s="30" t="e">
        <f>IF(#REF!=Z$9,Z32+1,Z32)</f>
        <v>#REF!</v>
      </c>
      <c r="AA33" s="30" t="e">
        <f>IF(#REF!=AA$9,AA32+1,AA32)</f>
        <v>#REF!</v>
      </c>
      <c r="AB33" s="30" t="e">
        <f>IF(#REF!=AB$9,AB32+1,AB32)</f>
        <v>#REF!</v>
      </c>
      <c r="AC33" s="30" t="e">
        <f>IF(#REF!=AC$9,AC32+1,AC32)</f>
        <v>#REF!</v>
      </c>
      <c r="AD33" s="30" t="e">
        <f>IF(#REF!=AD$9,AD32+1,AD32)</f>
        <v>#REF!</v>
      </c>
      <c r="AE33" s="30" t="e">
        <f>IF(#REF!=AE$9,AE32+1,AE32)</f>
        <v>#REF!</v>
      </c>
      <c r="AF33" s="30" t="e">
        <f>IF(#REF!=AF$9,AF32+1,AF32)</f>
        <v>#REF!</v>
      </c>
      <c r="AG33" s="30" t="e">
        <f>IF(#REF!=AG$9,AG32+1,AG32)</f>
        <v>#REF!</v>
      </c>
      <c r="AH33" t="e">
        <f t="shared" si="12"/>
        <v>#REF!</v>
      </c>
      <c r="AI33" t="e">
        <f t="shared" si="13"/>
        <v>#REF!</v>
      </c>
      <c r="AJ33" t="e">
        <f t="shared" si="14"/>
        <v>#REF!</v>
      </c>
      <c r="AK33" t="e">
        <f t="shared" si="15"/>
        <v>#REF!</v>
      </c>
      <c r="AL33" t="e">
        <f t="shared" si="16"/>
        <v>#REF!</v>
      </c>
      <c r="AM33" t="e">
        <f t="shared" si="17"/>
        <v>#REF!</v>
      </c>
      <c r="AN33" t="e">
        <f t="shared" si="18"/>
        <v>#REF!</v>
      </c>
      <c r="AO33" t="e">
        <f t="shared" si="19"/>
        <v>#REF!</v>
      </c>
      <c r="AP33" t="e">
        <f t="shared" si="20"/>
        <v>#REF!</v>
      </c>
      <c r="AQ33" t="e">
        <f t="shared" si="21"/>
        <v>#REF!</v>
      </c>
      <c r="AR33" s="31" t="e">
        <f>IF(#REF!="","",#REF!)</f>
        <v>#REF!</v>
      </c>
      <c r="AS33" s="36" t="e">
        <f>IF(#REF!="","",#REF!)</f>
        <v>#REF!</v>
      </c>
    </row>
    <row r="34" spans="1:45">
      <c r="A34" s="30" t="e">
        <f>IF(#REF!=A$9,A33+1,A33)</f>
        <v>#REF!</v>
      </c>
      <c r="B34" s="30" t="e">
        <f>IF(#REF!=B$9,B33+1,B33)</f>
        <v>#REF!</v>
      </c>
      <c r="C34" s="30" t="e">
        <f>IF(#REF!=C$9,C33+1,C33)</f>
        <v>#REF!</v>
      </c>
      <c r="D34" s="30" t="e">
        <f>IF(#REF!=D$9,D33+1,D33)</f>
        <v>#REF!</v>
      </c>
      <c r="E34" s="30" t="e">
        <f>IF(#REF!=E$9,E33+1,E33)</f>
        <v>#REF!</v>
      </c>
      <c r="F34" s="30" t="e">
        <f>IF(#REF!=F$9,F33+1,F33)</f>
        <v>#REF!</v>
      </c>
      <c r="G34" s="30" t="e">
        <f>IF(#REF!=G$9,G33+1,G33)</f>
        <v>#REF!</v>
      </c>
      <c r="H34" s="30" t="e">
        <f>IF(#REF!=H$9,H33+1,H33)</f>
        <v>#REF!</v>
      </c>
      <c r="I34" s="30" t="e">
        <f>IF(#REF!=I$9,I33+1,I33)</f>
        <v>#REF!</v>
      </c>
      <c r="J34" s="30" t="e">
        <f>IF(#REF!=J$9,J33+1,J33)</f>
        <v>#REF!</v>
      </c>
      <c r="K34" t="e">
        <f t="shared" si="2"/>
        <v>#REF!</v>
      </c>
      <c r="L34" t="e">
        <f t="shared" si="3"/>
        <v>#REF!</v>
      </c>
      <c r="M34" t="e">
        <f t="shared" si="4"/>
        <v>#REF!</v>
      </c>
      <c r="N34" t="e">
        <f t="shared" si="5"/>
        <v>#REF!</v>
      </c>
      <c r="O34" t="e">
        <f t="shared" si="6"/>
        <v>#REF!</v>
      </c>
      <c r="P34" t="e">
        <f t="shared" si="7"/>
        <v>#REF!</v>
      </c>
      <c r="Q34" t="e">
        <f t="shared" si="8"/>
        <v>#REF!</v>
      </c>
      <c r="R34" t="e">
        <f t="shared" si="9"/>
        <v>#REF!</v>
      </c>
      <c r="S34" t="e">
        <f t="shared" si="10"/>
        <v>#REF!</v>
      </c>
      <c r="T34" t="e">
        <f t="shared" si="11"/>
        <v>#REF!</v>
      </c>
      <c r="U34" s="31" t="e">
        <f>IF(#REF!="","",#REF!)</f>
        <v>#REF!</v>
      </c>
      <c r="V34" s="36" t="e">
        <f>IF(#REF!="","",#REF!)</f>
        <v>#REF!</v>
      </c>
      <c r="X34" s="30" t="e">
        <f>IF(#REF!=X$9,X33+1,X33)</f>
        <v>#REF!</v>
      </c>
      <c r="Y34" s="30" t="e">
        <f>IF(#REF!=Y$9,Y33+1,Y33)</f>
        <v>#REF!</v>
      </c>
      <c r="Z34" s="30" t="e">
        <f>IF(#REF!=Z$9,Z33+1,Z33)</f>
        <v>#REF!</v>
      </c>
      <c r="AA34" s="30" t="e">
        <f>IF(#REF!=AA$9,AA33+1,AA33)</f>
        <v>#REF!</v>
      </c>
      <c r="AB34" s="30" t="e">
        <f>IF(#REF!=AB$9,AB33+1,AB33)</f>
        <v>#REF!</v>
      </c>
      <c r="AC34" s="30" t="e">
        <f>IF(#REF!=AC$9,AC33+1,AC33)</f>
        <v>#REF!</v>
      </c>
      <c r="AD34" s="30" t="e">
        <f>IF(#REF!=AD$9,AD33+1,AD33)</f>
        <v>#REF!</v>
      </c>
      <c r="AE34" s="30" t="e">
        <f>IF(#REF!=AE$9,AE33+1,AE33)</f>
        <v>#REF!</v>
      </c>
      <c r="AF34" s="30" t="e">
        <f>IF(#REF!=AF$9,AF33+1,AF33)</f>
        <v>#REF!</v>
      </c>
      <c r="AG34" s="30" t="e">
        <f>IF(#REF!=AG$9,AG33+1,AG33)</f>
        <v>#REF!</v>
      </c>
      <c r="AH34" t="e">
        <f t="shared" si="12"/>
        <v>#REF!</v>
      </c>
      <c r="AI34" t="e">
        <f t="shared" si="13"/>
        <v>#REF!</v>
      </c>
      <c r="AJ34" t="e">
        <f t="shared" si="14"/>
        <v>#REF!</v>
      </c>
      <c r="AK34" t="e">
        <f t="shared" si="15"/>
        <v>#REF!</v>
      </c>
      <c r="AL34" t="e">
        <f t="shared" si="16"/>
        <v>#REF!</v>
      </c>
      <c r="AM34" t="e">
        <f t="shared" si="17"/>
        <v>#REF!</v>
      </c>
      <c r="AN34" t="e">
        <f t="shared" si="18"/>
        <v>#REF!</v>
      </c>
      <c r="AO34" t="e">
        <f t="shared" si="19"/>
        <v>#REF!</v>
      </c>
      <c r="AP34" t="e">
        <f t="shared" si="20"/>
        <v>#REF!</v>
      </c>
      <c r="AQ34" t="e">
        <f t="shared" si="21"/>
        <v>#REF!</v>
      </c>
      <c r="AR34" s="31" t="e">
        <f>IF(#REF!="","",#REF!)</f>
        <v>#REF!</v>
      </c>
      <c r="AS34" s="36" t="e">
        <f>IF(#REF!="","",#REF!)</f>
        <v>#REF!</v>
      </c>
    </row>
    <row r="35" spans="1:45">
      <c r="A35" s="30" t="e">
        <f>IF(#REF!=A$9,A34+1,A34)</f>
        <v>#REF!</v>
      </c>
      <c r="B35" s="30" t="e">
        <f>IF(#REF!=B$9,B34+1,B34)</f>
        <v>#REF!</v>
      </c>
      <c r="C35" s="30" t="e">
        <f>IF(#REF!=C$9,C34+1,C34)</f>
        <v>#REF!</v>
      </c>
      <c r="D35" s="30" t="e">
        <f>IF(#REF!=D$9,D34+1,D34)</f>
        <v>#REF!</v>
      </c>
      <c r="E35" s="30" t="e">
        <f>IF(#REF!=E$9,E34+1,E34)</f>
        <v>#REF!</v>
      </c>
      <c r="F35" s="30" t="e">
        <f>IF(#REF!=F$9,F34+1,F34)</f>
        <v>#REF!</v>
      </c>
      <c r="G35" s="30" t="e">
        <f>IF(#REF!=G$9,G34+1,G34)</f>
        <v>#REF!</v>
      </c>
      <c r="H35" s="30" t="e">
        <f>IF(#REF!=H$9,H34+1,H34)</f>
        <v>#REF!</v>
      </c>
      <c r="I35" s="30" t="e">
        <f>IF(#REF!=I$9,I34+1,I34)</f>
        <v>#REF!</v>
      </c>
      <c r="J35" s="30" t="e">
        <f>IF(#REF!=J$9,J34+1,J34)</f>
        <v>#REF!</v>
      </c>
      <c r="K35" t="e">
        <f t="shared" si="2"/>
        <v>#REF!</v>
      </c>
      <c r="L35" t="e">
        <f t="shared" si="3"/>
        <v>#REF!</v>
      </c>
      <c r="M35" t="e">
        <f t="shared" si="4"/>
        <v>#REF!</v>
      </c>
      <c r="N35" t="e">
        <f t="shared" si="5"/>
        <v>#REF!</v>
      </c>
      <c r="O35" t="e">
        <f t="shared" si="6"/>
        <v>#REF!</v>
      </c>
      <c r="P35" t="e">
        <f t="shared" si="7"/>
        <v>#REF!</v>
      </c>
      <c r="Q35" t="e">
        <f t="shared" si="8"/>
        <v>#REF!</v>
      </c>
      <c r="R35" t="e">
        <f t="shared" si="9"/>
        <v>#REF!</v>
      </c>
      <c r="S35" t="e">
        <f t="shared" si="10"/>
        <v>#REF!</v>
      </c>
      <c r="T35" t="e">
        <f t="shared" si="11"/>
        <v>#REF!</v>
      </c>
      <c r="U35" s="31" t="e">
        <f>IF(#REF!="","",#REF!)</f>
        <v>#REF!</v>
      </c>
      <c r="V35" s="36" t="e">
        <f>IF(#REF!="","",#REF!)</f>
        <v>#REF!</v>
      </c>
      <c r="X35" s="30" t="e">
        <f>IF(#REF!=X$9,X34+1,X34)</f>
        <v>#REF!</v>
      </c>
      <c r="Y35" s="30" t="e">
        <f>IF(#REF!=Y$9,Y34+1,Y34)</f>
        <v>#REF!</v>
      </c>
      <c r="Z35" s="30" t="e">
        <f>IF(#REF!=Z$9,Z34+1,Z34)</f>
        <v>#REF!</v>
      </c>
      <c r="AA35" s="30" t="e">
        <f>IF(#REF!=AA$9,AA34+1,AA34)</f>
        <v>#REF!</v>
      </c>
      <c r="AB35" s="30" t="e">
        <f>IF(#REF!=AB$9,AB34+1,AB34)</f>
        <v>#REF!</v>
      </c>
      <c r="AC35" s="30" t="e">
        <f>IF(#REF!=AC$9,AC34+1,AC34)</f>
        <v>#REF!</v>
      </c>
      <c r="AD35" s="30" t="e">
        <f>IF(#REF!=AD$9,AD34+1,AD34)</f>
        <v>#REF!</v>
      </c>
      <c r="AE35" s="30" t="e">
        <f>IF(#REF!=AE$9,AE34+1,AE34)</f>
        <v>#REF!</v>
      </c>
      <c r="AF35" s="30" t="e">
        <f>IF(#REF!=AF$9,AF34+1,AF34)</f>
        <v>#REF!</v>
      </c>
      <c r="AG35" s="30" t="e">
        <f>IF(#REF!=AG$9,AG34+1,AG34)</f>
        <v>#REF!</v>
      </c>
      <c r="AH35" t="e">
        <f t="shared" si="12"/>
        <v>#REF!</v>
      </c>
      <c r="AI35" t="e">
        <f t="shared" si="13"/>
        <v>#REF!</v>
      </c>
      <c r="AJ35" t="e">
        <f t="shared" si="14"/>
        <v>#REF!</v>
      </c>
      <c r="AK35" t="e">
        <f t="shared" si="15"/>
        <v>#REF!</v>
      </c>
      <c r="AL35" t="e">
        <f t="shared" si="16"/>
        <v>#REF!</v>
      </c>
      <c r="AM35" t="e">
        <f t="shared" si="17"/>
        <v>#REF!</v>
      </c>
      <c r="AN35" t="e">
        <f t="shared" si="18"/>
        <v>#REF!</v>
      </c>
      <c r="AO35" t="e">
        <f t="shared" si="19"/>
        <v>#REF!</v>
      </c>
      <c r="AP35" t="e">
        <f t="shared" si="20"/>
        <v>#REF!</v>
      </c>
      <c r="AQ35" t="e">
        <f t="shared" si="21"/>
        <v>#REF!</v>
      </c>
      <c r="AR35" s="31" t="e">
        <f>IF(#REF!="","",#REF!)</f>
        <v>#REF!</v>
      </c>
      <c r="AS35" s="36" t="e">
        <f>IF(#REF!="","",#REF!)</f>
        <v>#REF!</v>
      </c>
    </row>
    <row r="36" spans="1:45">
      <c r="A36" s="30" t="e">
        <f>IF(#REF!=A$9,A35+1,A35)</f>
        <v>#REF!</v>
      </c>
      <c r="B36" s="30" t="e">
        <f>IF(#REF!=B$9,B35+1,B35)</f>
        <v>#REF!</v>
      </c>
      <c r="C36" s="30" t="e">
        <f>IF(#REF!=C$9,C35+1,C35)</f>
        <v>#REF!</v>
      </c>
      <c r="D36" s="30" t="e">
        <f>IF(#REF!=D$9,D35+1,D35)</f>
        <v>#REF!</v>
      </c>
      <c r="E36" s="30" t="e">
        <f>IF(#REF!=E$9,E35+1,E35)</f>
        <v>#REF!</v>
      </c>
      <c r="F36" s="30" t="e">
        <f>IF(#REF!=F$9,F35+1,F35)</f>
        <v>#REF!</v>
      </c>
      <c r="G36" s="30" t="e">
        <f>IF(#REF!=G$9,G35+1,G35)</f>
        <v>#REF!</v>
      </c>
      <c r="H36" s="30" t="e">
        <f>IF(#REF!=H$9,H35+1,H35)</f>
        <v>#REF!</v>
      </c>
      <c r="I36" s="30" t="e">
        <f>IF(#REF!=I$9,I35+1,I35)</f>
        <v>#REF!</v>
      </c>
      <c r="J36" s="30" t="e">
        <f>IF(#REF!=J$9,J35+1,J35)</f>
        <v>#REF!</v>
      </c>
      <c r="K36" t="e">
        <f t="shared" si="2"/>
        <v>#REF!</v>
      </c>
      <c r="L36" t="e">
        <f t="shared" si="3"/>
        <v>#REF!</v>
      </c>
      <c r="M36" t="e">
        <f t="shared" si="4"/>
        <v>#REF!</v>
      </c>
      <c r="N36" t="e">
        <f t="shared" si="5"/>
        <v>#REF!</v>
      </c>
      <c r="O36" t="e">
        <f t="shared" si="6"/>
        <v>#REF!</v>
      </c>
      <c r="P36" t="e">
        <f t="shared" si="7"/>
        <v>#REF!</v>
      </c>
      <c r="Q36" t="e">
        <f t="shared" si="8"/>
        <v>#REF!</v>
      </c>
      <c r="R36" t="e">
        <f t="shared" si="9"/>
        <v>#REF!</v>
      </c>
      <c r="S36" t="e">
        <f t="shared" si="10"/>
        <v>#REF!</v>
      </c>
      <c r="T36" t="e">
        <f t="shared" si="11"/>
        <v>#REF!</v>
      </c>
      <c r="U36" s="31" t="e">
        <f>IF(#REF!="","",#REF!)</f>
        <v>#REF!</v>
      </c>
      <c r="V36" s="36" t="e">
        <f>IF(#REF!="","",#REF!)</f>
        <v>#REF!</v>
      </c>
      <c r="X36" s="30" t="e">
        <f>IF(#REF!=X$9,X35+1,X35)</f>
        <v>#REF!</v>
      </c>
      <c r="Y36" s="30" t="e">
        <f>IF(#REF!=Y$9,Y35+1,Y35)</f>
        <v>#REF!</v>
      </c>
      <c r="Z36" s="30" t="e">
        <f>IF(#REF!=Z$9,Z35+1,Z35)</f>
        <v>#REF!</v>
      </c>
      <c r="AA36" s="30" t="e">
        <f>IF(#REF!=AA$9,AA35+1,AA35)</f>
        <v>#REF!</v>
      </c>
      <c r="AB36" s="30" t="e">
        <f>IF(#REF!=AB$9,AB35+1,AB35)</f>
        <v>#REF!</v>
      </c>
      <c r="AC36" s="30" t="e">
        <f>IF(#REF!=AC$9,AC35+1,AC35)</f>
        <v>#REF!</v>
      </c>
      <c r="AD36" s="30" t="e">
        <f>IF(#REF!=AD$9,AD35+1,AD35)</f>
        <v>#REF!</v>
      </c>
      <c r="AE36" s="30" t="e">
        <f>IF(#REF!=AE$9,AE35+1,AE35)</f>
        <v>#REF!</v>
      </c>
      <c r="AF36" s="30" t="e">
        <f>IF(#REF!=AF$9,AF35+1,AF35)</f>
        <v>#REF!</v>
      </c>
      <c r="AG36" s="30" t="e">
        <f>IF(#REF!=AG$9,AG35+1,AG35)</f>
        <v>#REF!</v>
      </c>
      <c r="AH36" t="e">
        <f t="shared" si="12"/>
        <v>#REF!</v>
      </c>
      <c r="AI36" t="e">
        <f t="shared" si="13"/>
        <v>#REF!</v>
      </c>
      <c r="AJ36" t="e">
        <f t="shared" si="14"/>
        <v>#REF!</v>
      </c>
      <c r="AK36" t="e">
        <f t="shared" si="15"/>
        <v>#REF!</v>
      </c>
      <c r="AL36" t="e">
        <f t="shared" si="16"/>
        <v>#REF!</v>
      </c>
      <c r="AM36" t="e">
        <f t="shared" si="17"/>
        <v>#REF!</v>
      </c>
      <c r="AN36" t="e">
        <f t="shared" si="18"/>
        <v>#REF!</v>
      </c>
      <c r="AO36" t="e">
        <f t="shared" si="19"/>
        <v>#REF!</v>
      </c>
      <c r="AP36" t="e">
        <f t="shared" si="20"/>
        <v>#REF!</v>
      </c>
      <c r="AQ36" t="e">
        <f t="shared" si="21"/>
        <v>#REF!</v>
      </c>
      <c r="AR36" s="31" t="e">
        <f>IF(#REF!="","",#REF!)</f>
        <v>#REF!</v>
      </c>
      <c r="AS36" s="36" t="e">
        <f>IF(#REF!="","",#REF!)</f>
        <v>#REF!</v>
      </c>
    </row>
    <row r="37" spans="1:45">
      <c r="A37" s="30" t="e">
        <f>IF(#REF!=A$9,A36+1,A36)</f>
        <v>#REF!</v>
      </c>
      <c r="B37" s="30" t="e">
        <f>IF(#REF!=B$9,B36+1,B36)</f>
        <v>#REF!</v>
      </c>
      <c r="C37" s="30" t="e">
        <f>IF(#REF!=C$9,C36+1,C36)</f>
        <v>#REF!</v>
      </c>
      <c r="D37" s="30" t="e">
        <f>IF(#REF!=D$9,D36+1,D36)</f>
        <v>#REF!</v>
      </c>
      <c r="E37" s="30" t="e">
        <f>IF(#REF!=E$9,E36+1,E36)</f>
        <v>#REF!</v>
      </c>
      <c r="F37" s="30" t="e">
        <f>IF(#REF!=F$9,F36+1,F36)</f>
        <v>#REF!</v>
      </c>
      <c r="G37" s="30" t="e">
        <f>IF(#REF!=G$9,G36+1,G36)</f>
        <v>#REF!</v>
      </c>
      <c r="H37" s="30" t="e">
        <f>IF(#REF!=H$9,H36+1,H36)</f>
        <v>#REF!</v>
      </c>
      <c r="I37" s="30" t="e">
        <f>IF(#REF!=I$9,I36+1,I36)</f>
        <v>#REF!</v>
      </c>
      <c r="J37" s="30" t="e">
        <f>IF(#REF!=J$9,J36+1,J36)</f>
        <v>#REF!</v>
      </c>
      <c r="K37" t="e">
        <f t="shared" si="2"/>
        <v>#REF!</v>
      </c>
      <c r="L37" t="e">
        <f t="shared" si="3"/>
        <v>#REF!</v>
      </c>
      <c r="M37" t="e">
        <f t="shared" si="4"/>
        <v>#REF!</v>
      </c>
      <c r="N37" t="e">
        <f t="shared" si="5"/>
        <v>#REF!</v>
      </c>
      <c r="O37" t="e">
        <f t="shared" si="6"/>
        <v>#REF!</v>
      </c>
      <c r="P37" t="e">
        <f t="shared" si="7"/>
        <v>#REF!</v>
      </c>
      <c r="Q37" t="e">
        <f t="shared" si="8"/>
        <v>#REF!</v>
      </c>
      <c r="R37" t="e">
        <f t="shared" si="9"/>
        <v>#REF!</v>
      </c>
      <c r="S37" t="e">
        <f t="shared" si="10"/>
        <v>#REF!</v>
      </c>
      <c r="T37" t="e">
        <f t="shared" si="11"/>
        <v>#REF!</v>
      </c>
      <c r="U37" s="31" t="e">
        <f>IF(#REF!="","",#REF!)</f>
        <v>#REF!</v>
      </c>
      <c r="V37" s="36" t="e">
        <f>IF(#REF!="","",#REF!)</f>
        <v>#REF!</v>
      </c>
      <c r="X37" s="30" t="e">
        <f>IF(#REF!=X$9,X36+1,X36)</f>
        <v>#REF!</v>
      </c>
      <c r="Y37" s="30" t="e">
        <f>IF(#REF!=Y$9,Y36+1,Y36)</f>
        <v>#REF!</v>
      </c>
      <c r="Z37" s="30" t="e">
        <f>IF(#REF!=Z$9,Z36+1,Z36)</f>
        <v>#REF!</v>
      </c>
      <c r="AA37" s="30" t="e">
        <f>IF(#REF!=AA$9,AA36+1,AA36)</f>
        <v>#REF!</v>
      </c>
      <c r="AB37" s="30" t="e">
        <f>IF(#REF!=AB$9,AB36+1,AB36)</f>
        <v>#REF!</v>
      </c>
      <c r="AC37" s="30" t="e">
        <f>IF(#REF!=AC$9,AC36+1,AC36)</f>
        <v>#REF!</v>
      </c>
      <c r="AD37" s="30" t="e">
        <f>IF(#REF!=AD$9,AD36+1,AD36)</f>
        <v>#REF!</v>
      </c>
      <c r="AE37" s="30" t="e">
        <f>IF(#REF!=AE$9,AE36+1,AE36)</f>
        <v>#REF!</v>
      </c>
      <c r="AF37" s="30" t="e">
        <f>IF(#REF!=AF$9,AF36+1,AF36)</f>
        <v>#REF!</v>
      </c>
      <c r="AG37" s="30" t="e">
        <f>IF(#REF!=AG$9,AG36+1,AG36)</f>
        <v>#REF!</v>
      </c>
      <c r="AH37" t="e">
        <f t="shared" si="12"/>
        <v>#REF!</v>
      </c>
      <c r="AI37" t="e">
        <f t="shared" si="13"/>
        <v>#REF!</v>
      </c>
      <c r="AJ37" t="e">
        <f t="shared" si="14"/>
        <v>#REF!</v>
      </c>
      <c r="AK37" t="e">
        <f t="shared" si="15"/>
        <v>#REF!</v>
      </c>
      <c r="AL37" t="e">
        <f t="shared" si="16"/>
        <v>#REF!</v>
      </c>
      <c r="AM37" t="e">
        <f t="shared" si="17"/>
        <v>#REF!</v>
      </c>
      <c r="AN37" t="e">
        <f t="shared" si="18"/>
        <v>#REF!</v>
      </c>
      <c r="AO37" t="e">
        <f t="shared" si="19"/>
        <v>#REF!</v>
      </c>
      <c r="AP37" t="e">
        <f t="shared" si="20"/>
        <v>#REF!</v>
      </c>
      <c r="AQ37" t="e">
        <f t="shared" si="21"/>
        <v>#REF!</v>
      </c>
      <c r="AR37" s="31" t="e">
        <f>IF(#REF!="","",#REF!)</f>
        <v>#REF!</v>
      </c>
      <c r="AS37" s="36" t="e">
        <f>IF(#REF!="","",#REF!)</f>
        <v>#REF!</v>
      </c>
    </row>
    <row r="38" spans="1:45">
      <c r="A38" s="30" t="e">
        <f>IF(#REF!=A$9,A37+1,A37)</f>
        <v>#REF!</v>
      </c>
      <c r="B38" s="30" t="e">
        <f>IF(#REF!=B$9,B37+1,B37)</f>
        <v>#REF!</v>
      </c>
      <c r="C38" s="30" t="e">
        <f>IF(#REF!=C$9,C37+1,C37)</f>
        <v>#REF!</v>
      </c>
      <c r="D38" s="30" t="e">
        <f>IF(#REF!=D$9,D37+1,D37)</f>
        <v>#REF!</v>
      </c>
      <c r="E38" s="30" t="e">
        <f>IF(#REF!=E$9,E37+1,E37)</f>
        <v>#REF!</v>
      </c>
      <c r="F38" s="30" t="e">
        <f>IF(#REF!=F$9,F37+1,F37)</f>
        <v>#REF!</v>
      </c>
      <c r="G38" s="30" t="e">
        <f>IF(#REF!=G$9,G37+1,G37)</f>
        <v>#REF!</v>
      </c>
      <c r="H38" s="30" t="e">
        <f>IF(#REF!=H$9,H37+1,H37)</f>
        <v>#REF!</v>
      </c>
      <c r="I38" s="30" t="e">
        <f>IF(#REF!=I$9,I37+1,I37)</f>
        <v>#REF!</v>
      </c>
      <c r="J38" s="30" t="e">
        <f>IF(#REF!=J$9,J37+1,J37)</f>
        <v>#REF!</v>
      </c>
      <c r="K38" t="e">
        <f t="shared" si="2"/>
        <v>#REF!</v>
      </c>
      <c r="L38" t="e">
        <f t="shared" si="3"/>
        <v>#REF!</v>
      </c>
      <c r="M38" t="e">
        <f t="shared" si="4"/>
        <v>#REF!</v>
      </c>
      <c r="N38" t="e">
        <f t="shared" si="5"/>
        <v>#REF!</v>
      </c>
      <c r="O38" t="e">
        <f t="shared" si="6"/>
        <v>#REF!</v>
      </c>
      <c r="P38" t="e">
        <f t="shared" si="7"/>
        <v>#REF!</v>
      </c>
      <c r="Q38" t="e">
        <f t="shared" si="8"/>
        <v>#REF!</v>
      </c>
      <c r="R38" t="e">
        <f t="shared" si="9"/>
        <v>#REF!</v>
      </c>
      <c r="S38" t="e">
        <f t="shared" si="10"/>
        <v>#REF!</v>
      </c>
      <c r="T38" t="e">
        <f t="shared" si="11"/>
        <v>#REF!</v>
      </c>
      <c r="U38" s="31" t="e">
        <f>IF(#REF!="","",#REF!)</f>
        <v>#REF!</v>
      </c>
      <c r="V38" s="36" t="e">
        <f>IF(#REF!="","",#REF!)</f>
        <v>#REF!</v>
      </c>
      <c r="X38" s="30" t="e">
        <f>IF(#REF!=X$9,X37+1,X37)</f>
        <v>#REF!</v>
      </c>
      <c r="Y38" s="30" t="e">
        <f>IF(#REF!=Y$9,Y37+1,Y37)</f>
        <v>#REF!</v>
      </c>
      <c r="Z38" s="30" t="e">
        <f>IF(#REF!=Z$9,Z37+1,Z37)</f>
        <v>#REF!</v>
      </c>
      <c r="AA38" s="30" t="e">
        <f>IF(#REF!=AA$9,AA37+1,AA37)</f>
        <v>#REF!</v>
      </c>
      <c r="AB38" s="30" t="e">
        <f>IF(#REF!=AB$9,AB37+1,AB37)</f>
        <v>#REF!</v>
      </c>
      <c r="AC38" s="30" t="e">
        <f>IF(#REF!=AC$9,AC37+1,AC37)</f>
        <v>#REF!</v>
      </c>
      <c r="AD38" s="30" t="e">
        <f>IF(#REF!=AD$9,AD37+1,AD37)</f>
        <v>#REF!</v>
      </c>
      <c r="AE38" s="30" t="e">
        <f>IF(#REF!=AE$9,AE37+1,AE37)</f>
        <v>#REF!</v>
      </c>
      <c r="AF38" s="30" t="e">
        <f>IF(#REF!=AF$9,AF37+1,AF37)</f>
        <v>#REF!</v>
      </c>
      <c r="AG38" s="30" t="e">
        <f>IF(#REF!=AG$9,AG37+1,AG37)</f>
        <v>#REF!</v>
      </c>
      <c r="AH38" t="e">
        <f t="shared" si="12"/>
        <v>#REF!</v>
      </c>
      <c r="AI38" t="e">
        <f t="shared" si="13"/>
        <v>#REF!</v>
      </c>
      <c r="AJ38" t="e">
        <f t="shared" si="14"/>
        <v>#REF!</v>
      </c>
      <c r="AK38" t="e">
        <f t="shared" si="15"/>
        <v>#REF!</v>
      </c>
      <c r="AL38" t="e">
        <f t="shared" si="16"/>
        <v>#REF!</v>
      </c>
      <c r="AM38" t="e">
        <f t="shared" si="17"/>
        <v>#REF!</v>
      </c>
      <c r="AN38" t="e">
        <f t="shared" si="18"/>
        <v>#REF!</v>
      </c>
      <c r="AO38" t="e">
        <f t="shared" si="19"/>
        <v>#REF!</v>
      </c>
      <c r="AP38" t="e">
        <f t="shared" si="20"/>
        <v>#REF!</v>
      </c>
      <c r="AQ38" t="e">
        <f t="shared" si="21"/>
        <v>#REF!</v>
      </c>
      <c r="AR38" s="31" t="e">
        <f>IF(#REF!="","",#REF!)</f>
        <v>#REF!</v>
      </c>
      <c r="AS38" s="36" t="e">
        <f>IF(#REF!="","",#REF!)</f>
        <v>#REF!</v>
      </c>
    </row>
    <row r="39" spans="1:45">
      <c r="A39" s="30" t="e">
        <f>IF(#REF!=A$9,A38+1,A38)</f>
        <v>#REF!</v>
      </c>
      <c r="B39" s="30" t="e">
        <f>IF(#REF!=B$9,B38+1,B38)</f>
        <v>#REF!</v>
      </c>
      <c r="C39" s="30" t="e">
        <f>IF(#REF!=C$9,C38+1,C38)</f>
        <v>#REF!</v>
      </c>
      <c r="D39" s="30" t="e">
        <f>IF(#REF!=D$9,D38+1,D38)</f>
        <v>#REF!</v>
      </c>
      <c r="E39" s="30" t="e">
        <f>IF(#REF!=E$9,E38+1,E38)</f>
        <v>#REF!</v>
      </c>
      <c r="F39" s="30" t="e">
        <f>IF(#REF!=F$9,F38+1,F38)</f>
        <v>#REF!</v>
      </c>
      <c r="G39" s="30" t="e">
        <f>IF(#REF!=G$9,G38+1,G38)</f>
        <v>#REF!</v>
      </c>
      <c r="H39" s="30" t="e">
        <f>IF(#REF!=H$9,H38+1,H38)</f>
        <v>#REF!</v>
      </c>
      <c r="I39" s="30" t="e">
        <f>IF(#REF!=I$9,I38+1,I38)</f>
        <v>#REF!</v>
      </c>
      <c r="J39" s="30" t="e">
        <f>IF(#REF!=J$9,J38+1,J38)</f>
        <v>#REF!</v>
      </c>
      <c r="K39" t="e">
        <f t="shared" si="2"/>
        <v>#REF!</v>
      </c>
      <c r="L39" t="e">
        <f t="shared" si="3"/>
        <v>#REF!</v>
      </c>
      <c r="M39" t="e">
        <f t="shared" si="4"/>
        <v>#REF!</v>
      </c>
      <c r="N39" t="e">
        <f t="shared" si="5"/>
        <v>#REF!</v>
      </c>
      <c r="O39" t="e">
        <f t="shared" si="6"/>
        <v>#REF!</v>
      </c>
      <c r="P39" t="e">
        <f t="shared" si="7"/>
        <v>#REF!</v>
      </c>
      <c r="Q39" t="e">
        <f t="shared" si="8"/>
        <v>#REF!</v>
      </c>
      <c r="R39" t="e">
        <f t="shared" si="9"/>
        <v>#REF!</v>
      </c>
      <c r="S39" t="e">
        <f t="shared" si="10"/>
        <v>#REF!</v>
      </c>
      <c r="T39" t="e">
        <f t="shared" si="11"/>
        <v>#REF!</v>
      </c>
      <c r="U39" s="31" t="e">
        <f>IF(#REF!="","",#REF!)</f>
        <v>#REF!</v>
      </c>
      <c r="V39" s="36" t="e">
        <f>IF(#REF!="","",#REF!)</f>
        <v>#REF!</v>
      </c>
      <c r="X39" s="30" t="e">
        <f>IF(#REF!=X$9,X38+1,X38)</f>
        <v>#REF!</v>
      </c>
      <c r="Y39" s="30" t="e">
        <f>IF(#REF!=Y$9,Y38+1,Y38)</f>
        <v>#REF!</v>
      </c>
      <c r="Z39" s="30" t="e">
        <f>IF(#REF!=Z$9,Z38+1,Z38)</f>
        <v>#REF!</v>
      </c>
      <c r="AA39" s="30" t="e">
        <f>IF(#REF!=AA$9,AA38+1,AA38)</f>
        <v>#REF!</v>
      </c>
      <c r="AB39" s="30" t="e">
        <f>IF(#REF!=AB$9,AB38+1,AB38)</f>
        <v>#REF!</v>
      </c>
      <c r="AC39" s="30" t="e">
        <f>IF(#REF!=AC$9,AC38+1,AC38)</f>
        <v>#REF!</v>
      </c>
      <c r="AD39" s="30" t="e">
        <f>IF(#REF!=AD$9,AD38+1,AD38)</f>
        <v>#REF!</v>
      </c>
      <c r="AE39" s="30" t="e">
        <f>IF(#REF!=AE$9,AE38+1,AE38)</f>
        <v>#REF!</v>
      </c>
      <c r="AF39" s="30" t="e">
        <f>IF(#REF!=AF$9,AF38+1,AF38)</f>
        <v>#REF!</v>
      </c>
      <c r="AG39" s="30" t="e">
        <f>IF(#REF!=AG$9,AG38+1,AG38)</f>
        <v>#REF!</v>
      </c>
      <c r="AH39" t="e">
        <f t="shared" si="12"/>
        <v>#REF!</v>
      </c>
      <c r="AI39" t="e">
        <f t="shared" si="13"/>
        <v>#REF!</v>
      </c>
      <c r="AJ39" t="e">
        <f t="shared" si="14"/>
        <v>#REF!</v>
      </c>
      <c r="AK39" t="e">
        <f t="shared" si="15"/>
        <v>#REF!</v>
      </c>
      <c r="AL39" t="e">
        <f t="shared" si="16"/>
        <v>#REF!</v>
      </c>
      <c r="AM39" t="e">
        <f t="shared" si="17"/>
        <v>#REF!</v>
      </c>
      <c r="AN39" t="e">
        <f t="shared" si="18"/>
        <v>#REF!</v>
      </c>
      <c r="AO39" t="e">
        <f t="shared" si="19"/>
        <v>#REF!</v>
      </c>
      <c r="AP39" t="e">
        <f t="shared" si="20"/>
        <v>#REF!</v>
      </c>
      <c r="AQ39" t="e">
        <f t="shared" si="21"/>
        <v>#REF!</v>
      </c>
      <c r="AR39" s="31" t="e">
        <f>IF(#REF!="","",#REF!)</f>
        <v>#REF!</v>
      </c>
      <c r="AS39" s="36" t="e">
        <f>IF(#REF!="","",#REF!)</f>
        <v>#REF!</v>
      </c>
    </row>
    <row r="40" spans="1:45">
      <c r="A40" s="30" t="e">
        <f>IF(#REF!=A$9,A39+1,A39)</f>
        <v>#REF!</v>
      </c>
      <c r="B40" s="30" t="e">
        <f>IF(#REF!=B$9,B39+1,B39)</f>
        <v>#REF!</v>
      </c>
      <c r="C40" s="30" t="e">
        <f>IF(#REF!=C$9,C39+1,C39)</f>
        <v>#REF!</v>
      </c>
      <c r="D40" s="30" t="e">
        <f>IF(#REF!=D$9,D39+1,D39)</f>
        <v>#REF!</v>
      </c>
      <c r="E40" s="30" t="e">
        <f>IF(#REF!=E$9,E39+1,E39)</f>
        <v>#REF!</v>
      </c>
      <c r="F40" s="30" t="e">
        <f>IF(#REF!=F$9,F39+1,F39)</f>
        <v>#REF!</v>
      </c>
      <c r="G40" s="30" t="e">
        <f>IF(#REF!=G$9,G39+1,G39)</f>
        <v>#REF!</v>
      </c>
      <c r="H40" s="30" t="e">
        <f>IF(#REF!=H$9,H39+1,H39)</f>
        <v>#REF!</v>
      </c>
      <c r="I40" s="30" t="e">
        <f>IF(#REF!=I$9,I39+1,I39)</f>
        <v>#REF!</v>
      </c>
      <c r="J40" s="30" t="e">
        <f>IF(#REF!=J$9,J39+1,J39)</f>
        <v>#REF!</v>
      </c>
      <c r="K40" t="e">
        <f t="shared" si="2"/>
        <v>#REF!</v>
      </c>
      <c r="L40" t="e">
        <f t="shared" si="3"/>
        <v>#REF!</v>
      </c>
      <c r="M40" t="e">
        <f t="shared" si="4"/>
        <v>#REF!</v>
      </c>
      <c r="N40" t="e">
        <f t="shared" si="5"/>
        <v>#REF!</v>
      </c>
      <c r="O40" t="e">
        <f t="shared" si="6"/>
        <v>#REF!</v>
      </c>
      <c r="P40" t="e">
        <f t="shared" si="7"/>
        <v>#REF!</v>
      </c>
      <c r="Q40" t="e">
        <f t="shared" si="8"/>
        <v>#REF!</v>
      </c>
      <c r="R40" t="e">
        <f t="shared" si="9"/>
        <v>#REF!</v>
      </c>
      <c r="S40" t="e">
        <f t="shared" si="10"/>
        <v>#REF!</v>
      </c>
      <c r="T40" t="e">
        <f t="shared" si="11"/>
        <v>#REF!</v>
      </c>
      <c r="U40" s="31" t="e">
        <f>IF(#REF!="","",#REF!)</f>
        <v>#REF!</v>
      </c>
      <c r="V40" s="36" t="e">
        <f>IF(#REF!="","",#REF!)</f>
        <v>#REF!</v>
      </c>
      <c r="X40" s="30" t="e">
        <f>IF(#REF!=X$9,X39+1,X39)</f>
        <v>#REF!</v>
      </c>
      <c r="Y40" s="30" t="e">
        <f>IF(#REF!=Y$9,Y39+1,Y39)</f>
        <v>#REF!</v>
      </c>
      <c r="Z40" s="30" t="e">
        <f>IF(#REF!=Z$9,Z39+1,Z39)</f>
        <v>#REF!</v>
      </c>
      <c r="AA40" s="30" t="e">
        <f>IF(#REF!=AA$9,AA39+1,AA39)</f>
        <v>#REF!</v>
      </c>
      <c r="AB40" s="30" t="e">
        <f>IF(#REF!=AB$9,AB39+1,AB39)</f>
        <v>#REF!</v>
      </c>
      <c r="AC40" s="30" t="e">
        <f>IF(#REF!=AC$9,AC39+1,AC39)</f>
        <v>#REF!</v>
      </c>
      <c r="AD40" s="30" t="e">
        <f>IF(#REF!=AD$9,AD39+1,AD39)</f>
        <v>#REF!</v>
      </c>
      <c r="AE40" s="30" t="e">
        <f>IF(#REF!=AE$9,AE39+1,AE39)</f>
        <v>#REF!</v>
      </c>
      <c r="AF40" s="30" t="e">
        <f>IF(#REF!=AF$9,AF39+1,AF39)</f>
        <v>#REF!</v>
      </c>
      <c r="AG40" s="30" t="e">
        <f>IF(#REF!=AG$9,AG39+1,AG39)</f>
        <v>#REF!</v>
      </c>
      <c r="AH40" t="e">
        <f t="shared" si="12"/>
        <v>#REF!</v>
      </c>
      <c r="AI40" t="e">
        <f t="shared" si="13"/>
        <v>#REF!</v>
      </c>
      <c r="AJ40" t="e">
        <f t="shared" si="14"/>
        <v>#REF!</v>
      </c>
      <c r="AK40" t="e">
        <f t="shared" si="15"/>
        <v>#REF!</v>
      </c>
      <c r="AL40" t="e">
        <f t="shared" si="16"/>
        <v>#REF!</v>
      </c>
      <c r="AM40" t="e">
        <f t="shared" si="17"/>
        <v>#REF!</v>
      </c>
      <c r="AN40" t="e">
        <f t="shared" si="18"/>
        <v>#REF!</v>
      </c>
      <c r="AO40" t="e">
        <f t="shared" si="19"/>
        <v>#REF!</v>
      </c>
      <c r="AP40" t="e">
        <f t="shared" si="20"/>
        <v>#REF!</v>
      </c>
      <c r="AQ40" t="e">
        <f t="shared" si="21"/>
        <v>#REF!</v>
      </c>
      <c r="AR40" s="31" t="e">
        <f>IF(#REF!="","",#REF!)</f>
        <v>#REF!</v>
      </c>
      <c r="AS40" s="36" t="e">
        <f>IF(#REF!="","",#REF!)</f>
        <v>#REF!</v>
      </c>
    </row>
    <row r="41" spans="1:45">
      <c r="A41" s="30" t="e">
        <f>IF(#REF!=A$9,A40+1,A40)</f>
        <v>#REF!</v>
      </c>
      <c r="B41" s="30" t="e">
        <f>IF(#REF!=B$9,B40+1,B40)</f>
        <v>#REF!</v>
      </c>
      <c r="C41" s="30" t="e">
        <f>IF(#REF!=C$9,C40+1,C40)</f>
        <v>#REF!</v>
      </c>
      <c r="D41" s="30" t="e">
        <f>IF(#REF!=D$9,D40+1,D40)</f>
        <v>#REF!</v>
      </c>
      <c r="E41" s="30" t="e">
        <f>IF(#REF!=E$9,E40+1,E40)</f>
        <v>#REF!</v>
      </c>
      <c r="F41" s="30" t="e">
        <f>IF(#REF!=F$9,F40+1,F40)</f>
        <v>#REF!</v>
      </c>
      <c r="G41" s="30" t="e">
        <f>IF(#REF!=G$9,G40+1,G40)</f>
        <v>#REF!</v>
      </c>
      <c r="H41" s="30" t="e">
        <f>IF(#REF!=H$9,H40+1,H40)</f>
        <v>#REF!</v>
      </c>
      <c r="I41" s="30" t="e">
        <f>IF(#REF!=I$9,I40+1,I40)</f>
        <v>#REF!</v>
      </c>
      <c r="J41" s="30" t="e">
        <f>IF(#REF!=J$9,J40+1,J40)</f>
        <v>#REF!</v>
      </c>
      <c r="K41" t="e">
        <f t="shared" si="2"/>
        <v>#REF!</v>
      </c>
      <c r="L41" t="e">
        <f t="shared" si="3"/>
        <v>#REF!</v>
      </c>
      <c r="M41" t="e">
        <f t="shared" si="4"/>
        <v>#REF!</v>
      </c>
      <c r="N41" t="e">
        <f t="shared" si="5"/>
        <v>#REF!</v>
      </c>
      <c r="O41" t="e">
        <f t="shared" si="6"/>
        <v>#REF!</v>
      </c>
      <c r="P41" t="e">
        <f t="shared" si="7"/>
        <v>#REF!</v>
      </c>
      <c r="Q41" t="e">
        <f t="shared" si="8"/>
        <v>#REF!</v>
      </c>
      <c r="R41" t="e">
        <f t="shared" si="9"/>
        <v>#REF!</v>
      </c>
      <c r="S41" t="e">
        <f t="shared" si="10"/>
        <v>#REF!</v>
      </c>
      <c r="T41" t="e">
        <f t="shared" si="11"/>
        <v>#REF!</v>
      </c>
      <c r="U41" s="31" t="e">
        <f>IF(#REF!="","",#REF!)</f>
        <v>#REF!</v>
      </c>
      <c r="V41" s="36" t="e">
        <f>IF(#REF!="","",#REF!)</f>
        <v>#REF!</v>
      </c>
      <c r="X41" s="30" t="e">
        <f>IF(#REF!=X$9,X40+1,X40)</f>
        <v>#REF!</v>
      </c>
      <c r="Y41" s="30" t="e">
        <f>IF(#REF!=Y$9,Y40+1,Y40)</f>
        <v>#REF!</v>
      </c>
      <c r="Z41" s="30" t="e">
        <f>IF(#REF!=Z$9,Z40+1,Z40)</f>
        <v>#REF!</v>
      </c>
      <c r="AA41" s="30" t="e">
        <f>IF(#REF!=AA$9,AA40+1,AA40)</f>
        <v>#REF!</v>
      </c>
      <c r="AB41" s="30" t="e">
        <f>IF(#REF!=AB$9,AB40+1,AB40)</f>
        <v>#REF!</v>
      </c>
      <c r="AC41" s="30" t="e">
        <f>IF(#REF!=AC$9,AC40+1,AC40)</f>
        <v>#REF!</v>
      </c>
      <c r="AD41" s="30" t="e">
        <f>IF(#REF!=AD$9,AD40+1,AD40)</f>
        <v>#REF!</v>
      </c>
      <c r="AE41" s="30" t="e">
        <f>IF(#REF!=AE$9,AE40+1,AE40)</f>
        <v>#REF!</v>
      </c>
      <c r="AF41" s="30" t="e">
        <f>IF(#REF!=AF$9,AF40+1,AF40)</f>
        <v>#REF!</v>
      </c>
      <c r="AG41" s="30" t="e">
        <f>IF(#REF!=AG$9,AG40+1,AG40)</f>
        <v>#REF!</v>
      </c>
      <c r="AH41" t="e">
        <f t="shared" si="12"/>
        <v>#REF!</v>
      </c>
      <c r="AI41" t="e">
        <f t="shared" si="13"/>
        <v>#REF!</v>
      </c>
      <c r="AJ41" t="e">
        <f t="shared" si="14"/>
        <v>#REF!</v>
      </c>
      <c r="AK41" t="e">
        <f t="shared" si="15"/>
        <v>#REF!</v>
      </c>
      <c r="AL41" t="e">
        <f t="shared" si="16"/>
        <v>#REF!</v>
      </c>
      <c r="AM41" t="e">
        <f t="shared" si="17"/>
        <v>#REF!</v>
      </c>
      <c r="AN41" t="e">
        <f t="shared" si="18"/>
        <v>#REF!</v>
      </c>
      <c r="AO41" t="e">
        <f t="shared" si="19"/>
        <v>#REF!</v>
      </c>
      <c r="AP41" t="e">
        <f t="shared" si="20"/>
        <v>#REF!</v>
      </c>
      <c r="AQ41" t="e">
        <f t="shared" si="21"/>
        <v>#REF!</v>
      </c>
      <c r="AR41" s="31" t="e">
        <f>IF(#REF!="","",#REF!)</f>
        <v>#REF!</v>
      </c>
      <c r="AS41" s="36" t="e">
        <f>IF(#REF!="","",#REF!)</f>
        <v>#REF!</v>
      </c>
    </row>
    <row r="42" spans="1:45">
      <c r="A42" s="30" t="e">
        <f>IF(#REF!=A$9,A41+1,A41)</f>
        <v>#REF!</v>
      </c>
      <c r="B42" s="30" t="e">
        <f>IF(#REF!=B$9,B41+1,B41)</f>
        <v>#REF!</v>
      </c>
      <c r="C42" s="30" t="e">
        <f>IF(#REF!=C$9,C41+1,C41)</f>
        <v>#REF!</v>
      </c>
      <c r="D42" s="30" t="e">
        <f>IF(#REF!=D$9,D41+1,D41)</f>
        <v>#REF!</v>
      </c>
      <c r="E42" s="30" t="e">
        <f>IF(#REF!=E$9,E41+1,E41)</f>
        <v>#REF!</v>
      </c>
      <c r="F42" s="30" t="e">
        <f>IF(#REF!=F$9,F41+1,F41)</f>
        <v>#REF!</v>
      </c>
      <c r="G42" s="30" t="e">
        <f>IF(#REF!=G$9,G41+1,G41)</f>
        <v>#REF!</v>
      </c>
      <c r="H42" s="30" t="e">
        <f>IF(#REF!=H$9,H41+1,H41)</f>
        <v>#REF!</v>
      </c>
      <c r="I42" s="30" t="e">
        <f>IF(#REF!=I$9,I41+1,I41)</f>
        <v>#REF!</v>
      </c>
      <c r="J42" s="30" t="e">
        <f>IF(#REF!=J$9,J41+1,J41)</f>
        <v>#REF!</v>
      </c>
      <c r="K42" t="e">
        <f t="shared" si="2"/>
        <v>#REF!</v>
      </c>
      <c r="L42" t="e">
        <f t="shared" si="3"/>
        <v>#REF!</v>
      </c>
      <c r="M42" t="e">
        <f t="shared" si="4"/>
        <v>#REF!</v>
      </c>
      <c r="N42" t="e">
        <f t="shared" si="5"/>
        <v>#REF!</v>
      </c>
      <c r="O42" t="e">
        <f t="shared" si="6"/>
        <v>#REF!</v>
      </c>
      <c r="P42" t="e">
        <f t="shared" si="7"/>
        <v>#REF!</v>
      </c>
      <c r="Q42" t="e">
        <f t="shared" si="8"/>
        <v>#REF!</v>
      </c>
      <c r="R42" t="e">
        <f t="shared" si="9"/>
        <v>#REF!</v>
      </c>
      <c r="S42" t="e">
        <f t="shared" si="10"/>
        <v>#REF!</v>
      </c>
      <c r="T42" t="e">
        <f t="shared" si="11"/>
        <v>#REF!</v>
      </c>
      <c r="U42" s="31" t="e">
        <f>IF(#REF!="","",#REF!)</f>
        <v>#REF!</v>
      </c>
      <c r="V42" s="36" t="e">
        <f>IF(#REF!="","",#REF!)</f>
        <v>#REF!</v>
      </c>
      <c r="X42" s="30" t="e">
        <f>IF(#REF!=X$9,X41+1,X41)</f>
        <v>#REF!</v>
      </c>
      <c r="Y42" s="30" t="e">
        <f>IF(#REF!=Y$9,Y41+1,Y41)</f>
        <v>#REF!</v>
      </c>
      <c r="Z42" s="30" t="e">
        <f>IF(#REF!=Z$9,Z41+1,Z41)</f>
        <v>#REF!</v>
      </c>
      <c r="AA42" s="30" t="e">
        <f>IF(#REF!=AA$9,AA41+1,AA41)</f>
        <v>#REF!</v>
      </c>
      <c r="AB42" s="30" t="e">
        <f>IF(#REF!=AB$9,AB41+1,AB41)</f>
        <v>#REF!</v>
      </c>
      <c r="AC42" s="30" t="e">
        <f>IF(#REF!=AC$9,AC41+1,AC41)</f>
        <v>#REF!</v>
      </c>
      <c r="AD42" s="30" t="e">
        <f>IF(#REF!=AD$9,AD41+1,AD41)</f>
        <v>#REF!</v>
      </c>
      <c r="AE42" s="30" t="e">
        <f>IF(#REF!=AE$9,AE41+1,AE41)</f>
        <v>#REF!</v>
      </c>
      <c r="AF42" s="30" t="e">
        <f>IF(#REF!=AF$9,AF41+1,AF41)</f>
        <v>#REF!</v>
      </c>
      <c r="AG42" s="30" t="e">
        <f>IF(#REF!=AG$9,AG41+1,AG41)</f>
        <v>#REF!</v>
      </c>
      <c r="AH42" t="e">
        <f t="shared" si="12"/>
        <v>#REF!</v>
      </c>
      <c r="AI42" t="e">
        <f t="shared" si="13"/>
        <v>#REF!</v>
      </c>
      <c r="AJ42" t="e">
        <f t="shared" si="14"/>
        <v>#REF!</v>
      </c>
      <c r="AK42" t="e">
        <f t="shared" si="15"/>
        <v>#REF!</v>
      </c>
      <c r="AL42" t="e">
        <f t="shared" si="16"/>
        <v>#REF!</v>
      </c>
      <c r="AM42" t="e">
        <f t="shared" si="17"/>
        <v>#REF!</v>
      </c>
      <c r="AN42" t="e">
        <f t="shared" si="18"/>
        <v>#REF!</v>
      </c>
      <c r="AO42" t="e">
        <f t="shared" si="19"/>
        <v>#REF!</v>
      </c>
      <c r="AP42" t="e">
        <f t="shared" si="20"/>
        <v>#REF!</v>
      </c>
      <c r="AQ42" t="e">
        <f t="shared" si="21"/>
        <v>#REF!</v>
      </c>
      <c r="AR42" s="31" t="e">
        <f>IF(#REF!="","",#REF!)</f>
        <v>#REF!</v>
      </c>
      <c r="AS42" s="36" t="e">
        <f>IF(#REF!="","",#REF!)</f>
        <v>#REF!</v>
      </c>
    </row>
    <row r="43" spans="1:45">
      <c r="A43" s="30" t="e">
        <f>IF(#REF!=A$9,A42+1,A42)</f>
        <v>#REF!</v>
      </c>
      <c r="B43" s="30" t="e">
        <f>IF(#REF!=B$9,B42+1,B42)</f>
        <v>#REF!</v>
      </c>
      <c r="C43" s="30" t="e">
        <f>IF(#REF!=C$9,C42+1,C42)</f>
        <v>#REF!</v>
      </c>
      <c r="D43" s="30" t="e">
        <f>IF(#REF!=D$9,D42+1,D42)</f>
        <v>#REF!</v>
      </c>
      <c r="E43" s="30" t="e">
        <f>IF(#REF!=E$9,E42+1,E42)</f>
        <v>#REF!</v>
      </c>
      <c r="F43" s="30" t="e">
        <f>IF(#REF!=F$9,F42+1,F42)</f>
        <v>#REF!</v>
      </c>
      <c r="G43" s="30" t="e">
        <f>IF(#REF!=G$9,G42+1,G42)</f>
        <v>#REF!</v>
      </c>
      <c r="H43" s="30" t="e">
        <f>IF(#REF!=H$9,H42+1,H42)</f>
        <v>#REF!</v>
      </c>
      <c r="I43" s="30" t="e">
        <f>IF(#REF!=I$9,I42+1,I42)</f>
        <v>#REF!</v>
      </c>
      <c r="J43" s="30" t="e">
        <f>IF(#REF!=J$9,J42+1,J42)</f>
        <v>#REF!</v>
      </c>
      <c r="K43" t="e">
        <f t="shared" si="2"/>
        <v>#REF!</v>
      </c>
      <c r="L43" t="e">
        <f t="shared" si="3"/>
        <v>#REF!</v>
      </c>
      <c r="M43" t="e">
        <f t="shared" si="4"/>
        <v>#REF!</v>
      </c>
      <c r="N43" t="e">
        <f t="shared" si="5"/>
        <v>#REF!</v>
      </c>
      <c r="O43" t="e">
        <f t="shared" si="6"/>
        <v>#REF!</v>
      </c>
      <c r="P43" t="e">
        <f t="shared" si="7"/>
        <v>#REF!</v>
      </c>
      <c r="Q43" t="e">
        <f t="shared" si="8"/>
        <v>#REF!</v>
      </c>
      <c r="R43" t="e">
        <f t="shared" si="9"/>
        <v>#REF!</v>
      </c>
      <c r="S43" t="e">
        <f t="shared" si="10"/>
        <v>#REF!</v>
      </c>
      <c r="T43" t="e">
        <f t="shared" si="11"/>
        <v>#REF!</v>
      </c>
      <c r="U43" s="31" t="e">
        <f>IF(#REF!="","",#REF!)</f>
        <v>#REF!</v>
      </c>
      <c r="V43" s="36" t="e">
        <f>IF(#REF!="","",#REF!)</f>
        <v>#REF!</v>
      </c>
      <c r="X43" s="30" t="e">
        <f>IF(#REF!=X$9,X42+1,X42)</f>
        <v>#REF!</v>
      </c>
      <c r="Y43" s="30" t="e">
        <f>IF(#REF!=Y$9,Y42+1,Y42)</f>
        <v>#REF!</v>
      </c>
      <c r="Z43" s="30" t="e">
        <f>IF(#REF!=Z$9,Z42+1,Z42)</f>
        <v>#REF!</v>
      </c>
      <c r="AA43" s="30" t="e">
        <f>IF(#REF!=AA$9,AA42+1,AA42)</f>
        <v>#REF!</v>
      </c>
      <c r="AB43" s="30" t="e">
        <f>IF(#REF!=AB$9,AB42+1,AB42)</f>
        <v>#REF!</v>
      </c>
      <c r="AC43" s="30" t="e">
        <f>IF(#REF!=AC$9,AC42+1,AC42)</f>
        <v>#REF!</v>
      </c>
      <c r="AD43" s="30" t="e">
        <f>IF(#REF!=AD$9,AD42+1,AD42)</f>
        <v>#REF!</v>
      </c>
      <c r="AE43" s="30" t="e">
        <f>IF(#REF!=AE$9,AE42+1,AE42)</f>
        <v>#REF!</v>
      </c>
      <c r="AF43" s="30" t="e">
        <f>IF(#REF!=AF$9,AF42+1,AF42)</f>
        <v>#REF!</v>
      </c>
      <c r="AG43" s="30" t="e">
        <f>IF(#REF!=AG$9,AG42+1,AG42)</f>
        <v>#REF!</v>
      </c>
      <c r="AH43" t="e">
        <f t="shared" si="12"/>
        <v>#REF!</v>
      </c>
      <c r="AI43" t="e">
        <f t="shared" si="13"/>
        <v>#REF!</v>
      </c>
      <c r="AJ43" t="e">
        <f t="shared" si="14"/>
        <v>#REF!</v>
      </c>
      <c r="AK43" t="e">
        <f t="shared" si="15"/>
        <v>#REF!</v>
      </c>
      <c r="AL43" t="e">
        <f t="shared" si="16"/>
        <v>#REF!</v>
      </c>
      <c r="AM43" t="e">
        <f t="shared" si="17"/>
        <v>#REF!</v>
      </c>
      <c r="AN43" t="e">
        <f t="shared" si="18"/>
        <v>#REF!</v>
      </c>
      <c r="AO43" t="e">
        <f t="shared" si="19"/>
        <v>#REF!</v>
      </c>
      <c r="AP43" t="e">
        <f t="shared" si="20"/>
        <v>#REF!</v>
      </c>
      <c r="AQ43" t="e">
        <f t="shared" si="21"/>
        <v>#REF!</v>
      </c>
      <c r="AR43" s="31" t="e">
        <f>IF(#REF!="","",#REF!)</f>
        <v>#REF!</v>
      </c>
      <c r="AS43" s="36" t="e">
        <f>IF(#REF!="","",#REF!)</f>
        <v>#REF!</v>
      </c>
    </row>
    <row r="44" spans="1:45">
      <c r="A44" s="30" t="e">
        <f>IF(#REF!=A$9,A43+1,A43)</f>
        <v>#REF!</v>
      </c>
      <c r="B44" s="30" t="e">
        <f>IF(#REF!=B$9,B43+1,B43)</f>
        <v>#REF!</v>
      </c>
      <c r="C44" s="30" t="e">
        <f>IF(#REF!=C$9,C43+1,C43)</f>
        <v>#REF!</v>
      </c>
      <c r="D44" s="30" t="e">
        <f>IF(#REF!=D$9,D43+1,D43)</f>
        <v>#REF!</v>
      </c>
      <c r="E44" s="30" t="e">
        <f>IF(#REF!=E$9,E43+1,E43)</f>
        <v>#REF!</v>
      </c>
      <c r="F44" s="30" t="e">
        <f>IF(#REF!=F$9,F43+1,F43)</f>
        <v>#REF!</v>
      </c>
      <c r="G44" s="30" t="e">
        <f>IF(#REF!=G$9,G43+1,G43)</f>
        <v>#REF!</v>
      </c>
      <c r="H44" s="30" t="e">
        <f>IF(#REF!=H$9,H43+1,H43)</f>
        <v>#REF!</v>
      </c>
      <c r="I44" s="30" t="e">
        <f>IF(#REF!=I$9,I43+1,I43)</f>
        <v>#REF!</v>
      </c>
      <c r="J44" s="30" t="e">
        <f>IF(#REF!=J$9,J43+1,J43)</f>
        <v>#REF!</v>
      </c>
      <c r="K44" t="e">
        <f t="shared" si="2"/>
        <v>#REF!</v>
      </c>
      <c r="L44" t="e">
        <f t="shared" si="3"/>
        <v>#REF!</v>
      </c>
      <c r="M44" t="e">
        <f t="shared" si="4"/>
        <v>#REF!</v>
      </c>
      <c r="N44" t="e">
        <f t="shared" si="5"/>
        <v>#REF!</v>
      </c>
      <c r="O44" t="e">
        <f t="shared" si="6"/>
        <v>#REF!</v>
      </c>
      <c r="P44" t="e">
        <f t="shared" si="7"/>
        <v>#REF!</v>
      </c>
      <c r="Q44" t="e">
        <f t="shared" si="8"/>
        <v>#REF!</v>
      </c>
      <c r="R44" t="e">
        <f t="shared" si="9"/>
        <v>#REF!</v>
      </c>
      <c r="S44" t="e">
        <f t="shared" si="10"/>
        <v>#REF!</v>
      </c>
      <c r="T44" t="e">
        <f t="shared" si="11"/>
        <v>#REF!</v>
      </c>
      <c r="U44" s="31" t="e">
        <f>IF(#REF!="","",#REF!)</f>
        <v>#REF!</v>
      </c>
      <c r="V44" s="36" t="e">
        <f>IF(#REF!="","",#REF!)</f>
        <v>#REF!</v>
      </c>
      <c r="X44" s="30" t="e">
        <f>IF(#REF!=X$9,X43+1,X43)</f>
        <v>#REF!</v>
      </c>
      <c r="Y44" s="30" t="e">
        <f>IF(#REF!=Y$9,Y43+1,Y43)</f>
        <v>#REF!</v>
      </c>
      <c r="Z44" s="30" t="e">
        <f>IF(#REF!=Z$9,Z43+1,Z43)</f>
        <v>#REF!</v>
      </c>
      <c r="AA44" s="30" t="e">
        <f>IF(#REF!=AA$9,AA43+1,AA43)</f>
        <v>#REF!</v>
      </c>
      <c r="AB44" s="30" t="e">
        <f>IF(#REF!=AB$9,AB43+1,AB43)</f>
        <v>#REF!</v>
      </c>
      <c r="AC44" s="30" t="e">
        <f>IF(#REF!=AC$9,AC43+1,AC43)</f>
        <v>#REF!</v>
      </c>
      <c r="AD44" s="30" t="e">
        <f>IF(#REF!=AD$9,AD43+1,AD43)</f>
        <v>#REF!</v>
      </c>
      <c r="AE44" s="30" t="e">
        <f>IF(#REF!=AE$9,AE43+1,AE43)</f>
        <v>#REF!</v>
      </c>
      <c r="AF44" s="30" t="e">
        <f>IF(#REF!=AF$9,AF43+1,AF43)</f>
        <v>#REF!</v>
      </c>
      <c r="AG44" s="30" t="e">
        <f>IF(#REF!=AG$9,AG43+1,AG43)</f>
        <v>#REF!</v>
      </c>
      <c r="AH44" t="e">
        <f t="shared" si="12"/>
        <v>#REF!</v>
      </c>
      <c r="AI44" t="e">
        <f t="shared" si="13"/>
        <v>#REF!</v>
      </c>
      <c r="AJ44" t="e">
        <f t="shared" si="14"/>
        <v>#REF!</v>
      </c>
      <c r="AK44" t="e">
        <f t="shared" si="15"/>
        <v>#REF!</v>
      </c>
      <c r="AL44" t="e">
        <f t="shared" si="16"/>
        <v>#REF!</v>
      </c>
      <c r="AM44" t="e">
        <f t="shared" si="17"/>
        <v>#REF!</v>
      </c>
      <c r="AN44" t="e">
        <f t="shared" si="18"/>
        <v>#REF!</v>
      </c>
      <c r="AO44" t="e">
        <f t="shared" si="19"/>
        <v>#REF!</v>
      </c>
      <c r="AP44" t="e">
        <f t="shared" si="20"/>
        <v>#REF!</v>
      </c>
      <c r="AQ44" t="e">
        <f t="shared" si="21"/>
        <v>#REF!</v>
      </c>
      <c r="AR44" s="31" t="e">
        <f>IF(#REF!="","",#REF!)</f>
        <v>#REF!</v>
      </c>
      <c r="AS44" s="36" t="e">
        <f>IF(#REF!="","",#REF!)</f>
        <v>#REF!</v>
      </c>
    </row>
    <row r="45" spans="1:45">
      <c r="A45" s="30" t="e">
        <f>IF(#REF!=A$9,A44+1,A44)</f>
        <v>#REF!</v>
      </c>
      <c r="B45" s="30" t="e">
        <f>IF(#REF!=B$9,B44+1,B44)</f>
        <v>#REF!</v>
      </c>
      <c r="C45" s="30" t="e">
        <f>IF(#REF!=C$9,C44+1,C44)</f>
        <v>#REF!</v>
      </c>
      <c r="D45" s="30" t="e">
        <f>IF(#REF!=D$9,D44+1,D44)</f>
        <v>#REF!</v>
      </c>
      <c r="E45" s="30" t="e">
        <f>IF(#REF!=E$9,E44+1,E44)</f>
        <v>#REF!</v>
      </c>
      <c r="F45" s="30" t="e">
        <f>IF(#REF!=F$9,F44+1,F44)</f>
        <v>#REF!</v>
      </c>
      <c r="G45" s="30" t="e">
        <f>IF(#REF!=G$9,G44+1,G44)</f>
        <v>#REF!</v>
      </c>
      <c r="H45" s="30" t="e">
        <f>IF(#REF!=H$9,H44+1,H44)</f>
        <v>#REF!</v>
      </c>
      <c r="I45" s="30" t="e">
        <f>IF(#REF!=I$9,I44+1,I44)</f>
        <v>#REF!</v>
      </c>
      <c r="J45" s="30" t="e">
        <f>IF(#REF!=J$9,J44+1,J44)</f>
        <v>#REF!</v>
      </c>
      <c r="K45" t="e">
        <f t="shared" si="2"/>
        <v>#REF!</v>
      </c>
      <c r="L45" t="e">
        <f t="shared" si="3"/>
        <v>#REF!</v>
      </c>
      <c r="M45" t="e">
        <f t="shared" si="4"/>
        <v>#REF!</v>
      </c>
      <c r="N45" t="e">
        <f t="shared" si="5"/>
        <v>#REF!</v>
      </c>
      <c r="O45" t="e">
        <f t="shared" si="6"/>
        <v>#REF!</v>
      </c>
      <c r="P45" t="e">
        <f t="shared" si="7"/>
        <v>#REF!</v>
      </c>
      <c r="Q45" t="e">
        <f t="shared" si="8"/>
        <v>#REF!</v>
      </c>
      <c r="R45" t="e">
        <f t="shared" si="9"/>
        <v>#REF!</v>
      </c>
      <c r="S45" t="e">
        <f t="shared" si="10"/>
        <v>#REF!</v>
      </c>
      <c r="T45" t="e">
        <f t="shared" si="11"/>
        <v>#REF!</v>
      </c>
      <c r="U45" s="31" t="e">
        <f>IF(#REF!="","",#REF!)</f>
        <v>#REF!</v>
      </c>
      <c r="V45" s="36" t="e">
        <f>IF(#REF!="","",#REF!)</f>
        <v>#REF!</v>
      </c>
      <c r="X45" s="30" t="e">
        <f>IF(#REF!=X$9,X44+1,X44)</f>
        <v>#REF!</v>
      </c>
      <c r="Y45" s="30" t="e">
        <f>IF(#REF!=Y$9,Y44+1,Y44)</f>
        <v>#REF!</v>
      </c>
      <c r="Z45" s="30" t="e">
        <f>IF(#REF!=Z$9,Z44+1,Z44)</f>
        <v>#REF!</v>
      </c>
      <c r="AA45" s="30" t="e">
        <f>IF(#REF!=AA$9,AA44+1,AA44)</f>
        <v>#REF!</v>
      </c>
      <c r="AB45" s="30" t="e">
        <f>IF(#REF!=AB$9,AB44+1,AB44)</f>
        <v>#REF!</v>
      </c>
      <c r="AC45" s="30" t="e">
        <f>IF(#REF!=AC$9,AC44+1,AC44)</f>
        <v>#REF!</v>
      </c>
      <c r="AD45" s="30" t="e">
        <f>IF(#REF!=AD$9,AD44+1,AD44)</f>
        <v>#REF!</v>
      </c>
      <c r="AE45" s="30" t="e">
        <f>IF(#REF!=AE$9,AE44+1,AE44)</f>
        <v>#REF!</v>
      </c>
      <c r="AF45" s="30" t="e">
        <f>IF(#REF!=AF$9,AF44+1,AF44)</f>
        <v>#REF!</v>
      </c>
      <c r="AG45" s="30" t="e">
        <f>IF(#REF!=AG$9,AG44+1,AG44)</f>
        <v>#REF!</v>
      </c>
      <c r="AH45" t="e">
        <f t="shared" si="12"/>
        <v>#REF!</v>
      </c>
      <c r="AI45" t="e">
        <f t="shared" si="13"/>
        <v>#REF!</v>
      </c>
      <c r="AJ45" t="e">
        <f t="shared" si="14"/>
        <v>#REF!</v>
      </c>
      <c r="AK45" t="e">
        <f t="shared" si="15"/>
        <v>#REF!</v>
      </c>
      <c r="AL45" t="e">
        <f t="shared" si="16"/>
        <v>#REF!</v>
      </c>
      <c r="AM45" t="e">
        <f t="shared" si="17"/>
        <v>#REF!</v>
      </c>
      <c r="AN45" t="e">
        <f t="shared" si="18"/>
        <v>#REF!</v>
      </c>
      <c r="AO45" t="e">
        <f t="shared" si="19"/>
        <v>#REF!</v>
      </c>
      <c r="AP45" t="e">
        <f t="shared" si="20"/>
        <v>#REF!</v>
      </c>
      <c r="AQ45" t="e">
        <f t="shared" si="21"/>
        <v>#REF!</v>
      </c>
      <c r="AR45" s="31" t="e">
        <f>IF(#REF!="","",#REF!)</f>
        <v>#REF!</v>
      </c>
      <c r="AS45" s="36" t="e">
        <f>IF(#REF!="","",#REF!)</f>
        <v>#REF!</v>
      </c>
    </row>
    <row r="46" spans="1:45">
      <c r="A46" s="30" t="e">
        <f>IF(#REF!=A$9,A45+1,A45)</f>
        <v>#REF!</v>
      </c>
      <c r="B46" s="30" t="e">
        <f>IF(#REF!=B$9,B45+1,B45)</f>
        <v>#REF!</v>
      </c>
      <c r="C46" s="30" t="e">
        <f>IF(#REF!=C$9,C45+1,C45)</f>
        <v>#REF!</v>
      </c>
      <c r="D46" s="30" t="e">
        <f>IF(#REF!=D$9,D45+1,D45)</f>
        <v>#REF!</v>
      </c>
      <c r="E46" s="30" t="e">
        <f>IF(#REF!=E$9,E45+1,E45)</f>
        <v>#REF!</v>
      </c>
      <c r="F46" s="30" t="e">
        <f>IF(#REF!=F$9,F45+1,F45)</f>
        <v>#REF!</v>
      </c>
      <c r="G46" s="30" t="e">
        <f>IF(#REF!=G$9,G45+1,G45)</f>
        <v>#REF!</v>
      </c>
      <c r="H46" s="30" t="e">
        <f>IF(#REF!=H$9,H45+1,H45)</f>
        <v>#REF!</v>
      </c>
      <c r="I46" s="30" t="e">
        <f>IF(#REF!=I$9,I45+1,I45)</f>
        <v>#REF!</v>
      </c>
      <c r="J46" s="30" t="e">
        <f>IF(#REF!=J$9,J45+1,J45)</f>
        <v>#REF!</v>
      </c>
      <c r="K46" t="e">
        <f t="shared" si="2"/>
        <v>#REF!</v>
      </c>
      <c r="L46" t="e">
        <f t="shared" si="3"/>
        <v>#REF!</v>
      </c>
      <c r="M46" t="e">
        <f t="shared" si="4"/>
        <v>#REF!</v>
      </c>
      <c r="N46" t="e">
        <f t="shared" si="5"/>
        <v>#REF!</v>
      </c>
      <c r="O46" t="e">
        <f t="shared" si="6"/>
        <v>#REF!</v>
      </c>
      <c r="P46" t="e">
        <f t="shared" si="7"/>
        <v>#REF!</v>
      </c>
      <c r="Q46" t="e">
        <f t="shared" si="8"/>
        <v>#REF!</v>
      </c>
      <c r="R46" t="e">
        <f t="shared" si="9"/>
        <v>#REF!</v>
      </c>
      <c r="S46" t="e">
        <f t="shared" si="10"/>
        <v>#REF!</v>
      </c>
      <c r="T46" t="e">
        <f t="shared" si="11"/>
        <v>#REF!</v>
      </c>
      <c r="U46" s="31" t="e">
        <f>IF(#REF!="","",#REF!)</f>
        <v>#REF!</v>
      </c>
      <c r="V46" s="36" t="e">
        <f>IF(#REF!="","",#REF!)</f>
        <v>#REF!</v>
      </c>
      <c r="X46" s="30" t="e">
        <f>IF(#REF!=X$9,X45+1,X45)</f>
        <v>#REF!</v>
      </c>
      <c r="Y46" s="30" t="e">
        <f>IF(#REF!=Y$9,Y45+1,Y45)</f>
        <v>#REF!</v>
      </c>
      <c r="Z46" s="30" t="e">
        <f>IF(#REF!=Z$9,Z45+1,Z45)</f>
        <v>#REF!</v>
      </c>
      <c r="AA46" s="30" t="e">
        <f>IF(#REF!=AA$9,AA45+1,AA45)</f>
        <v>#REF!</v>
      </c>
      <c r="AB46" s="30" t="e">
        <f>IF(#REF!=AB$9,AB45+1,AB45)</f>
        <v>#REF!</v>
      </c>
      <c r="AC46" s="30" t="e">
        <f>IF(#REF!=AC$9,AC45+1,AC45)</f>
        <v>#REF!</v>
      </c>
      <c r="AD46" s="30" t="e">
        <f>IF(#REF!=AD$9,AD45+1,AD45)</f>
        <v>#REF!</v>
      </c>
      <c r="AE46" s="30" t="e">
        <f>IF(#REF!=AE$9,AE45+1,AE45)</f>
        <v>#REF!</v>
      </c>
      <c r="AF46" s="30" t="e">
        <f>IF(#REF!=AF$9,AF45+1,AF45)</f>
        <v>#REF!</v>
      </c>
      <c r="AG46" s="30" t="e">
        <f>IF(#REF!=AG$9,AG45+1,AG45)</f>
        <v>#REF!</v>
      </c>
      <c r="AH46" t="e">
        <f t="shared" si="12"/>
        <v>#REF!</v>
      </c>
      <c r="AI46" t="e">
        <f t="shared" si="13"/>
        <v>#REF!</v>
      </c>
      <c r="AJ46" t="e">
        <f t="shared" si="14"/>
        <v>#REF!</v>
      </c>
      <c r="AK46" t="e">
        <f t="shared" si="15"/>
        <v>#REF!</v>
      </c>
      <c r="AL46" t="e">
        <f t="shared" si="16"/>
        <v>#REF!</v>
      </c>
      <c r="AM46" t="e">
        <f t="shared" si="17"/>
        <v>#REF!</v>
      </c>
      <c r="AN46" t="e">
        <f t="shared" si="18"/>
        <v>#REF!</v>
      </c>
      <c r="AO46" t="e">
        <f t="shared" si="19"/>
        <v>#REF!</v>
      </c>
      <c r="AP46" t="e">
        <f t="shared" si="20"/>
        <v>#REF!</v>
      </c>
      <c r="AQ46" t="e">
        <f t="shared" si="21"/>
        <v>#REF!</v>
      </c>
      <c r="AR46" s="31" t="e">
        <f>IF(#REF!="","",#REF!)</f>
        <v>#REF!</v>
      </c>
      <c r="AS46" s="36" t="e">
        <f>IF(#REF!="","",#REF!)</f>
        <v>#REF!</v>
      </c>
    </row>
    <row r="47" spans="1:45">
      <c r="A47" s="30" t="e">
        <f>IF(#REF!=A$9,A46+1,A46)</f>
        <v>#REF!</v>
      </c>
      <c r="B47" s="30" t="e">
        <f>IF(#REF!=B$9,B46+1,B46)</f>
        <v>#REF!</v>
      </c>
      <c r="C47" s="30" t="e">
        <f>IF(#REF!=C$9,C46+1,C46)</f>
        <v>#REF!</v>
      </c>
      <c r="D47" s="30" t="e">
        <f>IF(#REF!=D$9,D46+1,D46)</f>
        <v>#REF!</v>
      </c>
      <c r="E47" s="30" t="e">
        <f>IF(#REF!=E$9,E46+1,E46)</f>
        <v>#REF!</v>
      </c>
      <c r="F47" s="30" t="e">
        <f>IF(#REF!=F$9,F46+1,F46)</f>
        <v>#REF!</v>
      </c>
      <c r="G47" s="30" t="e">
        <f>IF(#REF!=G$9,G46+1,G46)</f>
        <v>#REF!</v>
      </c>
      <c r="H47" s="30" t="e">
        <f>IF(#REF!=H$9,H46+1,H46)</f>
        <v>#REF!</v>
      </c>
      <c r="I47" s="30" t="e">
        <f>IF(#REF!=I$9,I46+1,I46)</f>
        <v>#REF!</v>
      </c>
      <c r="J47" s="30" t="e">
        <f>IF(#REF!=J$9,J46+1,J46)</f>
        <v>#REF!</v>
      </c>
      <c r="K47" t="e">
        <f t="shared" si="2"/>
        <v>#REF!</v>
      </c>
      <c r="L47" t="e">
        <f t="shared" si="3"/>
        <v>#REF!</v>
      </c>
      <c r="M47" t="e">
        <f t="shared" si="4"/>
        <v>#REF!</v>
      </c>
      <c r="N47" t="e">
        <f t="shared" si="5"/>
        <v>#REF!</v>
      </c>
      <c r="O47" t="e">
        <f t="shared" si="6"/>
        <v>#REF!</v>
      </c>
      <c r="P47" t="e">
        <f t="shared" si="7"/>
        <v>#REF!</v>
      </c>
      <c r="Q47" t="e">
        <f t="shared" si="8"/>
        <v>#REF!</v>
      </c>
      <c r="R47" t="e">
        <f t="shared" si="9"/>
        <v>#REF!</v>
      </c>
      <c r="S47" t="e">
        <f t="shared" si="10"/>
        <v>#REF!</v>
      </c>
      <c r="T47" t="e">
        <f t="shared" si="11"/>
        <v>#REF!</v>
      </c>
      <c r="U47" s="31" t="e">
        <f>IF(#REF!="","",#REF!)</f>
        <v>#REF!</v>
      </c>
      <c r="V47" s="36" t="e">
        <f>IF(#REF!="","",#REF!)</f>
        <v>#REF!</v>
      </c>
      <c r="X47" s="30" t="e">
        <f>IF(#REF!=X$9,X46+1,X46)</f>
        <v>#REF!</v>
      </c>
      <c r="Y47" s="30" t="e">
        <f>IF(#REF!=Y$9,Y46+1,Y46)</f>
        <v>#REF!</v>
      </c>
      <c r="Z47" s="30" t="e">
        <f>IF(#REF!=Z$9,Z46+1,Z46)</f>
        <v>#REF!</v>
      </c>
      <c r="AA47" s="30" t="e">
        <f>IF(#REF!=AA$9,AA46+1,AA46)</f>
        <v>#REF!</v>
      </c>
      <c r="AB47" s="30" t="e">
        <f>IF(#REF!=AB$9,AB46+1,AB46)</f>
        <v>#REF!</v>
      </c>
      <c r="AC47" s="30" t="e">
        <f>IF(#REF!=AC$9,AC46+1,AC46)</f>
        <v>#REF!</v>
      </c>
      <c r="AD47" s="30" t="e">
        <f>IF(#REF!=AD$9,AD46+1,AD46)</f>
        <v>#REF!</v>
      </c>
      <c r="AE47" s="30" t="e">
        <f>IF(#REF!=AE$9,AE46+1,AE46)</f>
        <v>#REF!</v>
      </c>
      <c r="AF47" s="30" t="e">
        <f>IF(#REF!=AF$9,AF46+1,AF46)</f>
        <v>#REF!</v>
      </c>
      <c r="AG47" s="30" t="e">
        <f>IF(#REF!=AG$9,AG46+1,AG46)</f>
        <v>#REF!</v>
      </c>
      <c r="AH47" t="e">
        <f t="shared" si="12"/>
        <v>#REF!</v>
      </c>
      <c r="AI47" t="e">
        <f t="shared" si="13"/>
        <v>#REF!</v>
      </c>
      <c r="AJ47" t="e">
        <f t="shared" si="14"/>
        <v>#REF!</v>
      </c>
      <c r="AK47" t="e">
        <f t="shared" si="15"/>
        <v>#REF!</v>
      </c>
      <c r="AL47" t="e">
        <f t="shared" si="16"/>
        <v>#REF!</v>
      </c>
      <c r="AM47" t="e">
        <f t="shared" si="17"/>
        <v>#REF!</v>
      </c>
      <c r="AN47" t="e">
        <f t="shared" si="18"/>
        <v>#REF!</v>
      </c>
      <c r="AO47" t="e">
        <f t="shared" si="19"/>
        <v>#REF!</v>
      </c>
      <c r="AP47" t="e">
        <f t="shared" si="20"/>
        <v>#REF!</v>
      </c>
      <c r="AQ47" t="e">
        <f t="shared" si="21"/>
        <v>#REF!</v>
      </c>
      <c r="AR47" s="31" t="e">
        <f>IF(#REF!="","",#REF!)</f>
        <v>#REF!</v>
      </c>
      <c r="AS47" s="36" t="e">
        <f>IF(#REF!="","",#REF!)</f>
        <v>#REF!</v>
      </c>
    </row>
    <row r="48" spans="1:45">
      <c r="A48" s="30" t="e">
        <f>IF(#REF!=A$9,A47+1,A47)</f>
        <v>#REF!</v>
      </c>
      <c r="B48" s="30" t="e">
        <f>IF(#REF!=B$9,B47+1,B47)</f>
        <v>#REF!</v>
      </c>
      <c r="C48" s="30" t="e">
        <f>IF(#REF!=C$9,C47+1,C47)</f>
        <v>#REF!</v>
      </c>
      <c r="D48" s="30" t="e">
        <f>IF(#REF!=D$9,D47+1,D47)</f>
        <v>#REF!</v>
      </c>
      <c r="E48" s="30" t="e">
        <f>IF(#REF!=E$9,E47+1,E47)</f>
        <v>#REF!</v>
      </c>
      <c r="F48" s="30" t="e">
        <f>IF(#REF!=F$9,F47+1,F47)</f>
        <v>#REF!</v>
      </c>
      <c r="G48" s="30" t="e">
        <f>IF(#REF!=G$9,G47+1,G47)</f>
        <v>#REF!</v>
      </c>
      <c r="H48" s="30" t="e">
        <f>IF(#REF!=H$9,H47+1,H47)</f>
        <v>#REF!</v>
      </c>
      <c r="I48" s="30" t="e">
        <f>IF(#REF!=I$9,I47+1,I47)</f>
        <v>#REF!</v>
      </c>
      <c r="J48" s="30" t="e">
        <f>IF(#REF!=J$9,J47+1,J47)</f>
        <v>#REF!</v>
      </c>
      <c r="K48" t="e">
        <f t="shared" si="2"/>
        <v>#REF!</v>
      </c>
      <c r="L48" t="e">
        <f t="shared" si="3"/>
        <v>#REF!</v>
      </c>
      <c r="M48" t="e">
        <f t="shared" si="4"/>
        <v>#REF!</v>
      </c>
      <c r="N48" t="e">
        <f t="shared" si="5"/>
        <v>#REF!</v>
      </c>
      <c r="O48" t="e">
        <f t="shared" si="6"/>
        <v>#REF!</v>
      </c>
      <c r="P48" t="e">
        <f t="shared" si="7"/>
        <v>#REF!</v>
      </c>
      <c r="Q48" t="e">
        <f t="shared" si="8"/>
        <v>#REF!</v>
      </c>
      <c r="R48" t="e">
        <f t="shared" si="9"/>
        <v>#REF!</v>
      </c>
      <c r="S48" t="e">
        <f t="shared" si="10"/>
        <v>#REF!</v>
      </c>
      <c r="T48" t="e">
        <f t="shared" si="11"/>
        <v>#REF!</v>
      </c>
      <c r="U48" s="31" t="e">
        <f>IF(#REF!="","",#REF!)</f>
        <v>#REF!</v>
      </c>
      <c r="V48" s="36" t="e">
        <f>IF(#REF!="","",#REF!)</f>
        <v>#REF!</v>
      </c>
      <c r="X48" s="30" t="e">
        <f>IF(#REF!=X$9,X47+1,X47)</f>
        <v>#REF!</v>
      </c>
      <c r="Y48" s="30" t="e">
        <f>IF(#REF!=Y$9,Y47+1,Y47)</f>
        <v>#REF!</v>
      </c>
      <c r="Z48" s="30" t="e">
        <f>IF(#REF!=Z$9,Z47+1,Z47)</f>
        <v>#REF!</v>
      </c>
      <c r="AA48" s="30" t="e">
        <f>IF(#REF!=AA$9,AA47+1,AA47)</f>
        <v>#REF!</v>
      </c>
      <c r="AB48" s="30" t="e">
        <f>IF(#REF!=AB$9,AB47+1,AB47)</f>
        <v>#REF!</v>
      </c>
      <c r="AC48" s="30" t="e">
        <f>IF(#REF!=AC$9,AC47+1,AC47)</f>
        <v>#REF!</v>
      </c>
      <c r="AD48" s="30" t="e">
        <f>IF(#REF!=AD$9,AD47+1,AD47)</f>
        <v>#REF!</v>
      </c>
      <c r="AE48" s="30" t="e">
        <f>IF(#REF!=AE$9,AE47+1,AE47)</f>
        <v>#REF!</v>
      </c>
      <c r="AF48" s="30" t="e">
        <f>IF(#REF!=AF$9,AF47+1,AF47)</f>
        <v>#REF!</v>
      </c>
      <c r="AG48" s="30" t="e">
        <f>IF(#REF!=AG$9,AG47+1,AG47)</f>
        <v>#REF!</v>
      </c>
      <c r="AH48" t="e">
        <f t="shared" si="12"/>
        <v>#REF!</v>
      </c>
      <c r="AI48" t="e">
        <f t="shared" si="13"/>
        <v>#REF!</v>
      </c>
      <c r="AJ48" t="e">
        <f t="shared" si="14"/>
        <v>#REF!</v>
      </c>
      <c r="AK48" t="e">
        <f t="shared" si="15"/>
        <v>#REF!</v>
      </c>
      <c r="AL48" t="e">
        <f t="shared" si="16"/>
        <v>#REF!</v>
      </c>
      <c r="AM48" t="e">
        <f t="shared" si="17"/>
        <v>#REF!</v>
      </c>
      <c r="AN48" t="e">
        <f t="shared" si="18"/>
        <v>#REF!</v>
      </c>
      <c r="AO48" t="e">
        <f t="shared" si="19"/>
        <v>#REF!</v>
      </c>
      <c r="AP48" t="e">
        <f t="shared" si="20"/>
        <v>#REF!</v>
      </c>
      <c r="AQ48" t="e">
        <f t="shared" si="21"/>
        <v>#REF!</v>
      </c>
      <c r="AR48" s="31" t="e">
        <f>IF(#REF!="","",#REF!)</f>
        <v>#REF!</v>
      </c>
      <c r="AS48" s="36" t="e">
        <f>IF(#REF!="","",#REF!)</f>
        <v>#REF!</v>
      </c>
    </row>
    <row r="49" spans="1:45">
      <c r="A49" s="30" t="e">
        <f>IF(#REF!=A$9,A48+1,A48)</f>
        <v>#REF!</v>
      </c>
      <c r="B49" s="30" t="e">
        <f>IF(#REF!=B$9,B48+1,B48)</f>
        <v>#REF!</v>
      </c>
      <c r="C49" s="30" t="e">
        <f>IF(#REF!=C$9,C48+1,C48)</f>
        <v>#REF!</v>
      </c>
      <c r="D49" s="30" t="e">
        <f>IF(#REF!=D$9,D48+1,D48)</f>
        <v>#REF!</v>
      </c>
      <c r="E49" s="30" t="e">
        <f>IF(#REF!=E$9,E48+1,E48)</f>
        <v>#REF!</v>
      </c>
      <c r="F49" s="30" t="e">
        <f>IF(#REF!=F$9,F48+1,F48)</f>
        <v>#REF!</v>
      </c>
      <c r="G49" s="30" t="e">
        <f>IF(#REF!=G$9,G48+1,G48)</f>
        <v>#REF!</v>
      </c>
      <c r="H49" s="30" t="e">
        <f>IF(#REF!=H$9,H48+1,H48)</f>
        <v>#REF!</v>
      </c>
      <c r="I49" s="30" t="e">
        <f>IF(#REF!=I$9,I48+1,I48)</f>
        <v>#REF!</v>
      </c>
      <c r="J49" s="30" t="e">
        <f>IF(#REF!=J$9,J48+1,J48)</f>
        <v>#REF!</v>
      </c>
      <c r="K49" t="e">
        <f t="shared" si="2"/>
        <v>#REF!</v>
      </c>
      <c r="L49" t="e">
        <f t="shared" si="3"/>
        <v>#REF!</v>
      </c>
      <c r="M49" t="e">
        <f t="shared" si="4"/>
        <v>#REF!</v>
      </c>
      <c r="N49" t="e">
        <f t="shared" si="5"/>
        <v>#REF!</v>
      </c>
      <c r="O49" t="e">
        <f t="shared" si="6"/>
        <v>#REF!</v>
      </c>
      <c r="P49" t="e">
        <f t="shared" si="7"/>
        <v>#REF!</v>
      </c>
      <c r="Q49" t="e">
        <f t="shared" si="8"/>
        <v>#REF!</v>
      </c>
      <c r="R49" t="e">
        <f t="shared" si="9"/>
        <v>#REF!</v>
      </c>
      <c r="S49" t="e">
        <f t="shared" si="10"/>
        <v>#REF!</v>
      </c>
      <c r="T49" t="e">
        <f t="shared" si="11"/>
        <v>#REF!</v>
      </c>
      <c r="U49" s="31" t="e">
        <f>IF(#REF!="","",#REF!)</f>
        <v>#REF!</v>
      </c>
      <c r="V49" s="36" t="e">
        <f>IF(#REF!="","",#REF!)</f>
        <v>#REF!</v>
      </c>
      <c r="X49" s="30" t="e">
        <f>IF(#REF!=X$9,X48+1,X48)</f>
        <v>#REF!</v>
      </c>
      <c r="Y49" s="30" t="e">
        <f>IF(#REF!=Y$9,Y48+1,Y48)</f>
        <v>#REF!</v>
      </c>
      <c r="Z49" s="30" t="e">
        <f>IF(#REF!=Z$9,Z48+1,Z48)</f>
        <v>#REF!</v>
      </c>
      <c r="AA49" s="30" t="e">
        <f>IF(#REF!=AA$9,AA48+1,AA48)</f>
        <v>#REF!</v>
      </c>
      <c r="AB49" s="30" t="e">
        <f>IF(#REF!=AB$9,AB48+1,AB48)</f>
        <v>#REF!</v>
      </c>
      <c r="AC49" s="30" t="e">
        <f>IF(#REF!=AC$9,AC48+1,AC48)</f>
        <v>#REF!</v>
      </c>
      <c r="AD49" s="30" t="e">
        <f>IF(#REF!=AD$9,AD48+1,AD48)</f>
        <v>#REF!</v>
      </c>
      <c r="AE49" s="30" t="e">
        <f>IF(#REF!=AE$9,AE48+1,AE48)</f>
        <v>#REF!</v>
      </c>
      <c r="AF49" s="30" t="e">
        <f>IF(#REF!=AF$9,AF48+1,AF48)</f>
        <v>#REF!</v>
      </c>
      <c r="AG49" s="30" t="e">
        <f>IF(#REF!=AG$9,AG48+1,AG48)</f>
        <v>#REF!</v>
      </c>
      <c r="AH49" t="e">
        <f t="shared" si="12"/>
        <v>#REF!</v>
      </c>
      <c r="AI49" t="e">
        <f t="shared" si="13"/>
        <v>#REF!</v>
      </c>
      <c r="AJ49" t="e">
        <f t="shared" si="14"/>
        <v>#REF!</v>
      </c>
      <c r="AK49" t="e">
        <f t="shared" si="15"/>
        <v>#REF!</v>
      </c>
      <c r="AL49" t="e">
        <f t="shared" si="16"/>
        <v>#REF!</v>
      </c>
      <c r="AM49" t="e">
        <f t="shared" si="17"/>
        <v>#REF!</v>
      </c>
      <c r="AN49" t="e">
        <f t="shared" si="18"/>
        <v>#REF!</v>
      </c>
      <c r="AO49" t="e">
        <f t="shared" si="19"/>
        <v>#REF!</v>
      </c>
      <c r="AP49" t="e">
        <f t="shared" si="20"/>
        <v>#REF!</v>
      </c>
      <c r="AQ49" t="e">
        <f t="shared" si="21"/>
        <v>#REF!</v>
      </c>
      <c r="AR49" s="31" t="e">
        <f>IF(#REF!="","",#REF!)</f>
        <v>#REF!</v>
      </c>
      <c r="AS49" s="36" t="e">
        <f>IF(#REF!="","",#REF!)</f>
        <v>#REF!</v>
      </c>
    </row>
    <row r="50" spans="1:45">
      <c r="A50" s="30" t="e">
        <f>IF(#REF!=A$9,A49+1,A49)</f>
        <v>#REF!</v>
      </c>
      <c r="B50" s="30" t="e">
        <f>IF(#REF!=B$9,B49+1,B49)</f>
        <v>#REF!</v>
      </c>
      <c r="C50" s="30" t="e">
        <f>IF(#REF!=C$9,C49+1,C49)</f>
        <v>#REF!</v>
      </c>
      <c r="D50" s="30" t="e">
        <f>IF(#REF!=D$9,D49+1,D49)</f>
        <v>#REF!</v>
      </c>
      <c r="E50" s="30" t="e">
        <f>IF(#REF!=E$9,E49+1,E49)</f>
        <v>#REF!</v>
      </c>
      <c r="F50" s="30" t="e">
        <f>IF(#REF!=F$9,F49+1,F49)</f>
        <v>#REF!</v>
      </c>
      <c r="G50" s="30" t="e">
        <f>IF(#REF!=G$9,G49+1,G49)</f>
        <v>#REF!</v>
      </c>
      <c r="H50" s="30" t="e">
        <f>IF(#REF!=H$9,H49+1,H49)</f>
        <v>#REF!</v>
      </c>
      <c r="I50" s="30" t="e">
        <f>IF(#REF!=I$9,I49+1,I49)</f>
        <v>#REF!</v>
      </c>
      <c r="J50" s="30" t="e">
        <f>IF(#REF!=J$9,J49+1,J49)</f>
        <v>#REF!</v>
      </c>
      <c r="K50" t="e">
        <f t="shared" si="2"/>
        <v>#REF!</v>
      </c>
      <c r="L50" t="e">
        <f t="shared" si="3"/>
        <v>#REF!</v>
      </c>
      <c r="M50" t="e">
        <f t="shared" si="4"/>
        <v>#REF!</v>
      </c>
      <c r="N50" t="e">
        <f t="shared" si="5"/>
        <v>#REF!</v>
      </c>
      <c r="O50" t="e">
        <f t="shared" si="6"/>
        <v>#REF!</v>
      </c>
      <c r="P50" t="e">
        <f t="shared" si="7"/>
        <v>#REF!</v>
      </c>
      <c r="Q50" t="e">
        <f t="shared" si="8"/>
        <v>#REF!</v>
      </c>
      <c r="R50" t="e">
        <f t="shared" si="9"/>
        <v>#REF!</v>
      </c>
      <c r="S50" t="e">
        <f t="shared" si="10"/>
        <v>#REF!</v>
      </c>
      <c r="T50" t="e">
        <f t="shared" si="11"/>
        <v>#REF!</v>
      </c>
      <c r="U50" s="31" t="e">
        <f>IF(#REF!="","",#REF!)</f>
        <v>#REF!</v>
      </c>
      <c r="V50" s="36" t="e">
        <f>IF(#REF!="","",#REF!)</f>
        <v>#REF!</v>
      </c>
      <c r="X50" s="30" t="e">
        <f>IF(#REF!=X$9,X49+1,X49)</f>
        <v>#REF!</v>
      </c>
      <c r="Y50" s="30" t="e">
        <f>IF(#REF!=Y$9,Y49+1,Y49)</f>
        <v>#REF!</v>
      </c>
      <c r="Z50" s="30" t="e">
        <f>IF(#REF!=Z$9,Z49+1,Z49)</f>
        <v>#REF!</v>
      </c>
      <c r="AA50" s="30" t="e">
        <f>IF(#REF!=AA$9,AA49+1,AA49)</f>
        <v>#REF!</v>
      </c>
      <c r="AB50" s="30" t="e">
        <f>IF(#REF!=AB$9,AB49+1,AB49)</f>
        <v>#REF!</v>
      </c>
      <c r="AC50" s="30" t="e">
        <f>IF(#REF!=AC$9,AC49+1,AC49)</f>
        <v>#REF!</v>
      </c>
      <c r="AD50" s="30" t="e">
        <f>IF(#REF!=AD$9,AD49+1,AD49)</f>
        <v>#REF!</v>
      </c>
      <c r="AE50" s="30" t="e">
        <f>IF(#REF!=AE$9,AE49+1,AE49)</f>
        <v>#REF!</v>
      </c>
      <c r="AF50" s="30" t="e">
        <f>IF(#REF!=AF$9,AF49+1,AF49)</f>
        <v>#REF!</v>
      </c>
      <c r="AG50" s="30" t="e">
        <f>IF(#REF!=AG$9,AG49+1,AG49)</f>
        <v>#REF!</v>
      </c>
      <c r="AH50" t="e">
        <f t="shared" si="12"/>
        <v>#REF!</v>
      </c>
      <c r="AI50" t="e">
        <f t="shared" si="13"/>
        <v>#REF!</v>
      </c>
      <c r="AJ50" t="e">
        <f t="shared" si="14"/>
        <v>#REF!</v>
      </c>
      <c r="AK50" t="e">
        <f t="shared" si="15"/>
        <v>#REF!</v>
      </c>
      <c r="AL50" t="e">
        <f t="shared" si="16"/>
        <v>#REF!</v>
      </c>
      <c r="AM50" t="e">
        <f t="shared" si="17"/>
        <v>#REF!</v>
      </c>
      <c r="AN50" t="e">
        <f t="shared" si="18"/>
        <v>#REF!</v>
      </c>
      <c r="AO50" t="e">
        <f t="shared" si="19"/>
        <v>#REF!</v>
      </c>
      <c r="AP50" t="e">
        <f t="shared" si="20"/>
        <v>#REF!</v>
      </c>
      <c r="AQ50" t="e">
        <f t="shared" si="21"/>
        <v>#REF!</v>
      </c>
      <c r="AR50" s="31" t="e">
        <f>IF(#REF!="","",#REF!)</f>
        <v>#REF!</v>
      </c>
      <c r="AS50" s="36" t="e">
        <f>IF(#REF!="","",#REF!)</f>
        <v>#REF!</v>
      </c>
    </row>
    <row r="51" spans="1:45">
      <c r="A51" s="30" t="e">
        <f>IF(#REF!=A$9,A50+1,A50)</f>
        <v>#REF!</v>
      </c>
      <c r="B51" s="30" t="e">
        <f>IF(#REF!=B$9,B50+1,B50)</f>
        <v>#REF!</v>
      </c>
      <c r="C51" s="30" t="e">
        <f>IF(#REF!=C$9,C50+1,C50)</f>
        <v>#REF!</v>
      </c>
      <c r="D51" s="30" t="e">
        <f>IF(#REF!=D$9,D50+1,D50)</f>
        <v>#REF!</v>
      </c>
      <c r="E51" s="30" t="e">
        <f>IF(#REF!=E$9,E50+1,E50)</f>
        <v>#REF!</v>
      </c>
      <c r="F51" s="30" t="e">
        <f>IF(#REF!=F$9,F50+1,F50)</f>
        <v>#REF!</v>
      </c>
      <c r="G51" s="30" t="e">
        <f>IF(#REF!=G$9,G50+1,G50)</f>
        <v>#REF!</v>
      </c>
      <c r="H51" s="30" t="e">
        <f>IF(#REF!=H$9,H50+1,H50)</f>
        <v>#REF!</v>
      </c>
      <c r="I51" s="30" t="e">
        <f>IF(#REF!=I$9,I50+1,I50)</f>
        <v>#REF!</v>
      </c>
      <c r="J51" s="30" t="e">
        <f>IF(#REF!=J$9,J50+1,J50)</f>
        <v>#REF!</v>
      </c>
      <c r="K51" t="e">
        <f t="shared" si="2"/>
        <v>#REF!</v>
      </c>
      <c r="L51" t="e">
        <f t="shared" si="3"/>
        <v>#REF!</v>
      </c>
      <c r="M51" t="e">
        <f t="shared" si="4"/>
        <v>#REF!</v>
      </c>
      <c r="N51" t="e">
        <f t="shared" si="5"/>
        <v>#REF!</v>
      </c>
      <c r="O51" t="e">
        <f t="shared" si="6"/>
        <v>#REF!</v>
      </c>
      <c r="P51" t="e">
        <f t="shared" si="7"/>
        <v>#REF!</v>
      </c>
      <c r="Q51" t="e">
        <f t="shared" si="8"/>
        <v>#REF!</v>
      </c>
      <c r="R51" t="e">
        <f t="shared" si="9"/>
        <v>#REF!</v>
      </c>
      <c r="S51" t="e">
        <f t="shared" si="10"/>
        <v>#REF!</v>
      </c>
      <c r="T51" t="e">
        <f t="shared" si="11"/>
        <v>#REF!</v>
      </c>
      <c r="U51" s="31" t="e">
        <f>IF(#REF!="","",#REF!)</f>
        <v>#REF!</v>
      </c>
      <c r="V51" s="36" t="e">
        <f>IF(#REF!="","",#REF!)</f>
        <v>#REF!</v>
      </c>
      <c r="X51" s="30" t="e">
        <f>IF(#REF!=X$9,X50+1,X50)</f>
        <v>#REF!</v>
      </c>
      <c r="Y51" s="30" t="e">
        <f>IF(#REF!=Y$9,Y50+1,Y50)</f>
        <v>#REF!</v>
      </c>
      <c r="Z51" s="30" t="e">
        <f>IF(#REF!=Z$9,Z50+1,Z50)</f>
        <v>#REF!</v>
      </c>
      <c r="AA51" s="30" t="e">
        <f>IF(#REF!=AA$9,AA50+1,AA50)</f>
        <v>#REF!</v>
      </c>
      <c r="AB51" s="30" t="e">
        <f>IF(#REF!=AB$9,AB50+1,AB50)</f>
        <v>#REF!</v>
      </c>
      <c r="AC51" s="30" t="e">
        <f>IF(#REF!=AC$9,AC50+1,AC50)</f>
        <v>#REF!</v>
      </c>
      <c r="AD51" s="30" t="e">
        <f>IF(#REF!=AD$9,AD50+1,AD50)</f>
        <v>#REF!</v>
      </c>
      <c r="AE51" s="30" t="e">
        <f>IF(#REF!=AE$9,AE50+1,AE50)</f>
        <v>#REF!</v>
      </c>
      <c r="AF51" s="30" t="e">
        <f>IF(#REF!=AF$9,AF50+1,AF50)</f>
        <v>#REF!</v>
      </c>
      <c r="AG51" s="30" t="e">
        <f>IF(#REF!=AG$9,AG50+1,AG50)</f>
        <v>#REF!</v>
      </c>
      <c r="AH51" t="e">
        <f t="shared" si="12"/>
        <v>#REF!</v>
      </c>
      <c r="AI51" t="e">
        <f t="shared" si="13"/>
        <v>#REF!</v>
      </c>
      <c r="AJ51" t="e">
        <f t="shared" si="14"/>
        <v>#REF!</v>
      </c>
      <c r="AK51" t="e">
        <f t="shared" si="15"/>
        <v>#REF!</v>
      </c>
      <c r="AL51" t="e">
        <f t="shared" si="16"/>
        <v>#REF!</v>
      </c>
      <c r="AM51" t="e">
        <f t="shared" si="17"/>
        <v>#REF!</v>
      </c>
      <c r="AN51" t="e">
        <f t="shared" si="18"/>
        <v>#REF!</v>
      </c>
      <c r="AO51" t="e">
        <f t="shared" si="19"/>
        <v>#REF!</v>
      </c>
      <c r="AP51" t="e">
        <f t="shared" si="20"/>
        <v>#REF!</v>
      </c>
      <c r="AQ51" t="e">
        <f t="shared" si="21"/>
        <v>#REF!</v>
      </c>
      <c r="AR51" s="31" t="e">
        <f>IF(#REF!="","",#REF!)</f>
        <v>#REF!</v>
      </c>
      <c r="AS51" s="36" t="e">
        <f>IF(#REF!="","",#REF!)</f>
        <v>#REF!</v>
      </c>
    </row>
    <row r="52" spans="1:45">
      <c r="A52" s="30" t="e">
        <f>IF(#REF!=A$9,A51+1,A51)</f>
        <v>#REF!</v>
      </c>
      <c r="B52" s="30" t="e">
        <f>IF(#REF!=B$9,B51+1,B51)</f>
        <v>#REF!</v>
      </c>
      <c r="C52" s="30" t="e">
        <f>IF(#REF!=C$9,C51+1,C51)</f>
        <v>#REF!</v>
      </c>
      <c r="D52" s="30" t="e">
        <f>IF(#REF!=D$9,D51+1,D51)</f>
        <v>#REF!</v>
      </c>
      <c r="E52" s="30" t="e">
        <f>IF(#REF!=E$9,E51+1,E51)</f>
        <v>#REF!</v>
      </c>
      <c r="F52" s="30" t="e">
        <f>IF(#REF!=F$9,F51+1,F51)</f>
        <v>#REF!</v>
      </c>
      <c r="G52" s="30" t="e">
        <f>IF(#REF!=G$9,G51+1,G51)</f>
        <v>#REF!</v>
      </c>
      <c r="H52" s="30" t="e">
        <f>IF(#REF!=H$9,H51+1,H51)</f>
        <v>#REF!</v>
      </c>
      <c r="I52" s="30" t="e">
        <f>IF(#REF!=I$9,I51+1,I51)</f>
        <v>#REF!</v>
      </c>
      <c r="J52" s="30" t="e">
        <f>IF(#REF!=J$9,J51+1,J51)</f>
        <v>#REF!</v>
      </c>
      <c r="K52" t="e">
        <f t="shared" si="2"/>
        <v>#REF!</v>
      </c>
      <c r="L52" t="e">
        <f t="shared" si="3"/>
        <v>#REF!</v>
      </c>
      <c r="M52" t="e">
        <f t="shared" si="4"/>
        <v>#REF!</v>
      </c>
      <c r="N52" t="e">
        <f t="shared" si="5"/>
        <v>#REF!</v>
      </c>
      <c r="O52" t="e">
        <f t="shared" si="6"/>
        <v>#REF!</v>
      </c>
      <c r="P52" t="e">
        <f t="shared" si="7"/>
        <v>#REF!</v>
      </c>
      <c r="Q52" t="e">
        <f t="shared" si="8"/>
        <v>#REF!</v>
      </c>
      <c r="R52" t="e">
        <f t="shared" si="9"/>
        <v>#REF!</v>
      </c>
      <c r="S52" t="e">
        <f t="shared" si="10"/>
        <v>#REF!</v>
      </c>
      <c r="T52" t="e">
        <f t="shared" si="11"/>
        <v>#REF!</v>
      </c>
      <c r="U52" s="31" t="e">
        <f>IF(#REF!="","",#REF!)</f>
        <v>#REF!</v>
      </c>
      <c r="V52" s="36" t="e">
        <f>IF(#REF!="","",#REF!)</f>
        <v>#REF!</v>
      </c>
      <c r="X52" s="30" t="e">
        <f>IF(#REF!=X$9,X51+1,X51)</f>
        <v>#REF!</v>
      </c>
      <c r="Y52" s="30" t="e">
        <f>IF(#REF!=Y$9,Y51+1,Y51)</f>
        <v>#REF!</v>
      </c>
      <c r="Z52" s="30" t="e">
        <f>IF(#REF!=Z$9,Z51+1,Z51)</f>
        <v>#REF!</v>
      </c>
      <c r="AA52" s="30" t="e">
        <f>IF(#REF!=AA$9,AA51+1,AA51)</f>
        <v>#REF!</v>
      </c>
      <c r="AB52" s="30" t="e">
        <f>IF(#REF!=AB$9,AB51+1,AB51)</f>
        <v>#REF!</v>
      </c>
      <c r="AC52" s="30" t="e">
        <f>IF(#REF!=AC$9,AC51+1,AC51)</f>
        <v>#REF!</v>
      </c>
      <c r="AD52" s="30" t="e">
        <f>IF(#REF!=AD$9,AD51+1,AD51)</f>
        <v>#REF!</v>
      </c>
      <c r="AE52" s="30" t="e">
        <f>IF(#REF!=AE$9,AE51+1,AE51)</f>
        <v>#REF!</v>
      </c>
      <c r="AF52" s="30" t="e">
        <f>IF(#REF!=AF$9,AF51+1,AF51)</f>
        <v>#REF!</v>
      </c>
      <c r="AG52" s="30" t="e">
        <f>IF(#REF!=AG$9,AG51+1,AG51)</f>
        <v>#REF!</v>
      </c>
      <c r="AH52" t="e">
        <f t="shared" si="12"/>
        <v>#REF!</v>
      </c>
      <c r="AI52" t="e">
        <f t="shared" si="13"/>
        <v>#REF!</v>
      </c>
      <c r="AJ52" t="e">
        <f t="shared" si="14"/>
        <v>#REF!</v>
      </c>
      <c r="AK52" t="e">
        <f t="shared" si="15"/>
        <v>#REF!</v>
      </c>
      <c r="AL52" t="e">
        <f t="shared" si="16"/>
        <v>#REF!</v>
      </c>
      <c r="AM52" t="e">
        <f t="shared" si="17"/>
        <v>#REF!</v>
      </c>
      <c r="AN52" t="e">
        <f t="shared" si="18"/>
        <v>#REF!</v>
      </c>
      <c r="AO52" t="e">
        <f t="shared" si="19"/>
        <v>#REF!</v>
      </c>
      <c r="AP52" t="e">
        <f t="shared" si="20"/>
        <v>#REF!</v>
      </c>
      <c r="AQ52" t="e">
        <f t="shared" si="21"/>
        <v>#REF!</v>
      </c>
      <c r="AR52" s="31" t="e">
        <f>IF(#REF!="","",#REF!)</f>
        <v>#REF!</v>
      </c>
      <c r="AS52" s="36" t="e">
        <f>IF(#REF!="","",#REF!)</f>
        <v>#REF!</v>
      </c>
    </row>
    <row r="53" spans="1:45">
      <c r="A53" s="30" t="e">
        <f>IF(#REF!=A$9,A52+1,A52)</f>
        <v>#REF!</v>
      </c>
      <c r="B53" s="30" t="e">
        <f>IF(#REF!=B$9,B52+1,B52)</f>
        <v>#REF!</v>
      </c>
      <c r="C53" s="30" t="e">
        <f>IF(#REF!=C$9,C52+1,C52)</f>
        <v>#REF!</v>
      </c>
      <c r="D53" s="30" t="e">
        <f>IF(#REF!=D$9,D52+1,D52)</f>
        <v>#REF!</v>
      </c>
      <c r="E53" s="30" t="e">
        <f>IF(#REF!=E$9,E52+1,E52)</f>
        <v>#REF!</v>
      </c>
      <c r="F53" s="30" t="e">
        <f>IF(#REF!=F$9,F52+1,F52)</f>
        <v>#REF!</v>
      </c>
      <c r="G53" s="30" t="e">
        <f>IF(#REF!=G$9,G52+1,G52)</f>
        <v>#REF!</v>
      </c>
      <c r="H53" s="30" t="e">
        <f>IF(#REF!=H$9,H52+1,H52)</f>
        <v>#REF!</v>
      </c>
      <c r="I53" s="30" t="e">
        <f>IF(#REF!=I$9,I52+1,I52)</f>
        <v>#REF!</v>
      </c>
      <c r="J53" s="30" t="e">
        <f>IF(#REF!=J$9,J52+1,J52)</f>
        <v>#REF!</v>
      </c>
      <c r="K53" t="e">
        <f t="shared" si="2"/>
        <v>#REF!</v>
      </c>
      <c r="L53" t="e">
        <f t="shared" si="3"/>
        <v>#REF!</v>
      </c>
      <c r="M53" t="e">
        <f t="shared" si="4"/>
        <v>#REF!</v>
      </c>
      <c r="N53" t="e">
        <f t="shared" si="5"/>
        <v>#REF!</v>
      </c>
      <c r="O53" t="e">
        <f t="shared" si="6"/>
        <v>#REF!</v>
      </c>
      <c r="P53" t="e">
        <f t="shared" si="7"/>
        <v>#REF!</v>
      </c>
      <c r="Q53" t="e">
        <f t="shared" si="8"/>
        <v>#REF!</v>
      </c>
      <c r="R53" t="e">
        <f t="shared" si="9"/>
        <v>#REF!</v>
      </c>
      <c r="S53" t="e">
        <f t="shared" si="10"/>
        <v>#REF!</v>
      </c>
      <c r="T53" t="e">
        <f t="shared" si="11"/>
        <v>#REF!</v>
      </c>
      <c r="U53" s="31" t="e">
        <f>IF(#REF!="","",#REF!)</f>
        <v>#REF!</v>
      </c>
      <c r="V53" s="36" t="e">
        <f>IF(#REF!="","",#REF!)</f>
        <v>#REF!</v>
      </c>
      <c r="X53" s="30" t="e">
        <f>IF(#REF!=X$9,X52+1,X52)</f>
        <v>#REF!</v>
      </c>
      <c r="Y53" s="30" t="e">
        <f>IF(#REF!=Y$9,Y52+1,Y52)</f>
        <v>#REF!</v>
      </c>
      <c r="Z53" s="30" t="e">
        <f>IF(#REF!=Z$9,Z52+1,Z52)</f>
        <v>#REF!</v>
      </c>
      <c r="AA53" s="30" t="e">
        <f>IF(#REF!=AA$9,AA52+1,AA52)</f>
        <v>#REF!</v>
      </c>
      <c r="AB53" s="30" t="e">
        <f>IF(#REF!=AB$9,AB52+1,AB52)</f>
        <v>#REF!</v>
      </c>
      <c r="AC53" s="30" t="e">
        <f>IF(#REF!=AC$9,AC52+1,AC52)</f>
        <v>#REF!</v>
      </c>
      <c r="AD53" s="30" t="e">
        <f>IF(#REF!=AD$9,AD52+1,AD52)</f>
        <v>#REF!</v>
      </c>
      <c r="AE53" s="30" t="e">
        <f>IF(#REF!=AE$9,AE52+1,AE52)</f>
        <v>#REF!</v>
      </c>
      <c r="AF53" s="30" t="e">
        <f>IF(#REF!=AF$9,AF52+1,AF52)</f>
        <v>#REF!</v>
      </c>
      <c r="AG53" s="30" t="e">
        <f>IF(#REF!=AG$9,AG52+1,AG52)</f>
        <v>#REF!</v>
      </c>
      <c r="AH53" t="e">
        <f t="shared" si="12"/>
        <v>#REF!</v>
      </c>
      <c r="AI53" t="e">
        <f t="shared" si="13"/>
        <v>#REF!</v>
      </c>
      <c r="AJ53" t="e">
        <f t="shared" si="14"/>
        <v>#REF!</v>
      </c>
      <c r="AK53" t="e">
        <f t="shared" si="15"/>
        <v>#REF!</v>
      </c>
      <c r="AL53" t="e">
        <f t="shared" si="16"/>
        <v>#REF!</v>
      </c>
      <c r="AM53" t="e">
        <f t="shared" si="17"/>
        <v>#REF!</v>
      </c>
      <c r="AN53" t="e">
        <f t="shared" si="18"/>
        <v>#REF!</v>
      </c>
      <c r="AO53" t="e">
        <f t="shared" si="19"/>
        <v>#REF!</v>
      </c>
      <c r="AP53" t="e">
        <f t="shared" si="20"/>
        <v>#REF!</v>
      </c>
      <c r="AQ53" t="e">
        <f t="shared" si="21"/>
        <v>#REF!</v>
      </c>
      <c r="AR53" s="31" t="e">
        <f>IF(#REF!="","",#REF!)</f>
        <v>#REF!</v>
      </c>
      <c r="AS53" s="36" t="e">
        <f>IF(#REF!="","",#REF!)</f>
        <v>#REF!</v>
      </c>
    </row>
    <row r="54" spans="1:45">
      <c r="A54" s="30" t="e">
        <f>IF(#REF!=A$9,A53+1,A53)</f>
        <v>#REF!</v>
      </c>
      <c r="B54" s="30" t="e">
        <f>IF(#REF!=B$9,B53+1,B53)</f>
        <v>#REF!</v>
      </c>
      <c r="C54" s="30" t="e">
        <f>IF(#REF!=C$9,C53+1,C53)</f>
        <v>#REF!</v>
      </c>
      <c r="D54" s="30" t="e">
        <f>IF(#REF!=D$9,D53+1,D53)</f>
        <v>#REF!</v>
      </c>
      <c r="E54" s="30" t="e">
        <f>IF(#REF!=E$9,E53+1,E53)</f>
        <v>#REF!</v>
      </c>
      <c r="F54" s="30" t="e">
        <f>IF(#REF!=F$9,F53+1,F53)</f>
        <v>#REF!</v>
      </c>
      <c r="G54" s="30" t="e">
        <f>IF(#REF!=G$9,G53+1,G53)</f>
        <v>#REF!</v>
      </c>
      <c r="H54" s="30" t="e">
        <f>IF(#REF!=H$9,H53+1,H53)</f>
        <v>#REF!</v>
      </c>
      <c r="I54" s="30" t="e">
        <f>IF(#REF!=I$9,I53+1,I53)</f>
        <v>#REF!</v>
      </c>
      <c r="J54" s="30" t="e">
        <f>IF(#REF!=J$9,J53+1,J53)</f>
        <v>#REF!</v>
      </c>
      <c r="K54" t="e">
        <f t="shared" si="2"/>
        <v>#REF!</v>
      </c>
      <c r="L54" t="e">
        <f t="shared" si="3"/>
        <v>#REF!</v>
      </c>
      <c r="M54" t="e">
        <f t="shared" si="4"/>
        <v>#REF!</v>
      </c>
      <c r="N54" t="e">
        <f t="shared" si="5"/>
        <v>#REF!</v>
      </c>
      <c r="O54" t="e">
        <f t="shared" si="6"/>
        <v>#REF!</v>
      </c>
      <c r="P54" t="e">
        <f t="shared" si="7"/>
        <v>#REF!</v>
      </c>
      <c r="Q54" t="e">
        <f t="shared" si="8"/>
        <v>#REF!</v>
      </c>
      <c r="R54" t="e">
        <f t="shared" si="9"/>
        <v>#REF!</v>
      </c>
      <c r="S54" t="e">
        <f t="shared" si="10"/>
        <v>#REF!</v>
      </c>
      <c r="T54" t="e">
        <f t="shared" si="11"/>
        <v>#REF!</v>
      </c>
      <c r="U54" s="31" t="e">
        <f>IF(#REF!="","",#REF!)</f>
        <v>#REF!</v>
      </c>
      <c r="V54" s="36" t="e">
        <f>IF(#REF!="","",#REF!)</f>
        <v>#REF!</v>
      </c>
      <c r="X54" s="30" t="e">
        <f>IF(#REF!=X$9,X53+1,X53)</f>
        <v>#REF!</v>
      </c>
      <c r="Y54" s="30" t="e">
        <f>IF(#REF!=Y$9,Y53+1,Y53)</f>
        <v>#REF!</v>
      </c>
      <c r="Z54" s="30" t="e">
        <f>IF(#REF!=Z$9,Z53+1,Z53)</f>
        <v>#REF!</v>
      </c>
      <c r="AA54" s="30" t="e">
        <f>IF(#REF!=AA$9,AA53+1,AA53)</f>
        <v>#REF!</v>
      </c>
      <c r="AB54" s="30" t="e">
        <f>IF(#REF!=AB$9,AB53+1,AB53)</f>
        <v>#REF!</v>
      </c>
      <c r="AC54" s="30" t="e">
        <f>IF(#REF!=AC$9,AC53+1,AC53)</f>
        <v>#REF!</v>
      </c>
      <c r="AD54" s="30" t="e">
        <f>IF(#REF!=AD$9,AD53+1,AD53)</f>
        <v>#REF!</v>
      </c>
      <c r="AE54" s="30" t="e">
        <f>IF(#REF!=AE$9,AE53+1,AE53)</f>
        <v>#REF!</v>
      </c>
      <c r="AF54" s="30" t="e">
        <f>IF(#REF!=AF$9,AF53+1,AF53)</f>
        <v>#REF!</v>
      </c>
      <c r="AG54" s="30" t="e">
        <f>IF(#REF!=AG$9,AG53+1,AG53)</f>
        <v>#REF!</v>
      </c>
      <c r="AH54" t="e">
        <f t="shared" si="12"/>
        <v>#REF!</v>
      </c>
      <c r="AI54" t="e">
        <f t="shared" si="13"/>
        <v>#REF!</v>
      </c>
      <c r="AJ54" t="e">
        <f t="shared" si="14"/>
        <v>#REF!</v>
      </c>
      <c r="AK54" t="e">
        <f t="shared" si="15"/>
        <v>#REF!</v>
      </c>
      <c r="AL54" t="e">
        <f t="shared" si="16"/>
        <v>#REF!</v>
      </c>
      <c r="AM54" t="e">
        <f t="shared" si="17"/>
        <v>#REF!</v>
      </c>
      <c r="AN54" t="e">
        <f t="shared" si="18"/>
        <v>#REF!</v>
      </c>
      <c r="AO54" t="e">
        <f t="shared" si="19"/>
        <v>#REF!</v>
      </c>
      <c r="AP54" t="e">
        <f t="shared" si="20"/>
        <v>#REF!</v>
      </c>
      <c r="AQ54" t="e">
        <f t="shared" si="21"/>
        <v>#REF!</v>
      </c>
      <c r="AR54" s="31" t="e">
        <f>IF(#REF!="","",#REF!)</f>
        <v>#REF!</v>
      </c>
      <c r="AS54" s="36" t="e">
        <f>IF(#REF!="","",#REF!)</f>
        <v>#REF!</v>
      </c>
    </row>
    <row r="55" spans="1:45">
      <c r="A55" s="30" t="e">
        <f>IF(#REF!=A$9,A54+1,A54)</f>
        <v>#REF!</v>
      </c>
      <c r="B55" s="30" t="e">
        <f>IF(#REF!=B$9,B54+1,B54)</f>
        <v>#REF!</v>
      </c>
      <c r="C55" s="30" t="e">
        <f>IF(#REF!=C$9,C54+1,C54)</f>
        <v>#REF!</v>
      </c>
      <c r="D55" s="30" t="e">
        <f>IF(#REF!=D$9,D54+1,D54)</f>
        <v>#REF!</v>
      </c>
      <c r="E55" s="30" t="e">
        <f>IF(#REF!=E$9,E54+1,E54)</f>
        <v>#REF!</v>
      </c>
      <c r="F55" s="30" t="e">
        <f>IF(#REF!=F$9,F54+1,F54)</f>
        <v>#REF!</v>
      </c>
      <c r="G55" s="30" t="e">
        <f>IF(#REF!=G$9,G54+1,G54)</f>
        <v>#REF!</v>
      </c>
      <c r="H55" s="30" t="e">
        <f>IF(#REF!=H$9,H54+1,H54)</f>
        <v>#REF!</v>
      </c>
      <c r="I55" s="30" t="e">
        <f>IF(#REF!=I$9,I54+1,I54)</f>
        <v>#REF!</v>
      </c>
      <c r="J55" s="30" t="e">
        <f>IF(#REF!=J$9,J54+1,J54)</f>
        <v>#REF!</v>
      </c>
      <c r="K55" t="e">
        <f t="shared" si="2"/>
        <v>#REF!</v>
      </c>
      <c r="L55" t="e">
        <f t="shared" si="3"/>
        <v>#REF!</v>
      </c>
      <c r="M55" t="e">
        <f t="shared" si="4"/>
        <v>#REF!</v>
      </c>
      <c r="N55" t="e">
        <f t="shared" si="5"/>
        <v>#REF!</v>
      </c>
      <c r="O55" t="e">
        <f t="shared" si="6"/>
        <v>#REF!</v>
      </c>
      <c r="P55" t="e">
        <f t="shared" si="7"/>
        <v>#REF!</v>
      </c>
      <c r="Q55" t="e">
        <f t="shared" si="8"/>
        <v>#REF!</v>
      </c>
      <c r="R55" t="e">
        <f t="shared" si="9"/>
        <v>#REF!</v>
      </c>
      <c r="S55" t="e">
        <f t="shared" si="10"/>
        <v>#REF!</v>
      </c>
      <c r="T55" t="e">
        <f t="shared" si="11"/>
        <v>#REF!</v>
      </c>
      <c r="U55" s="31" t="e">
        <f>IF(#REF!="","",#REF!)</f>
        <v>#REF!</v>
      </c>
      <c r="V55" s="36" t="e">
        <f>IF(#REF!="","",#REF!)</f>
        <v>#REF!</v>
      </c>
      <c r="X55" s="30" t="e">
        <f>IF(#REF!=X$9,X54+1,X54)</f>
        <v>#REF!</v>
      </c>
      <c r="Y55" s="30" t="e">
        <f>IF(#REF!=Y$9,Y54+1,Y54)</f>
        <v>#REF!</v>
      </c>
      <c r="Z55" s="30" t="e">
        <f>IF(#REF!=Z$9,Z54+1,Z54)</f>
        <v>#REF!</v>
      </c>
      <c r="AA55" s="30" t="e">
        <f>IF(#REF!=AA$9,AA54+1,AA54)</f>
        <v>#REF!</v>
      </c>
      <c r="AB55" s="30" t="e">
        <f>IF(#REF!=AB$9,AB54+1,AB54)</f>
        <v>#REF!</v>
      </c>
      <c r="AC55" s="30" t="e">
        <f>IF(#REF!=AC$9,AC54+1,AC54)</f>
        <v>#REF!</v>
      </c>
      <c r="AD55" s="30" t="e">
        <f>IF(#REF!=AD$9,AD54+1,AD54)</f>
        <v>#REF!</v>
      </c>
      <c r="AE55" s="30" t="e">
        <f>IF(#REF!=AE$9,AE54+1,AE54)</f>
        <v>#REF!</v>
      </c>
      <c r="AF55" s="30" t="e">
        <f>IF(#REF!=AF$9,AF54+1,AF54)</f>
        <v>#REF!</v>
      </c>
      <c r="AG55" s="30" t="e">
        <f>IF(#REF!=AG$9,AG54+1,AG54)</f>
        <v>#REF!</v>
      </c>
      <c r="AH55" t="e">
        <f t="shared" si="12"/>
        <v>#REF!</v>
      </c>
      <c r="AI55" t="e">
        <f t="shared" si="13"/>
        <v>#REF!</v>
      </c>
      <c r="AJ55" t="e">
        <f t="shared" si="14"/>
        <v>#REF!</v>
      </c>
      <c r="AK55" t="e">
        <f t="shared" si="15"/>
        <v>#REF!</v>
      </c>
      <c r="AL55" t="e">
        <f t="shared" si="16"/>
        <v>#REF!</v>
      </c>
      <c r="AM55" t="e">
        <f t="shared" si="17"/>
        <v>#REF!</v>
      </c>
      <c r="AN55" t="e">
        <f t="shared" si="18"/>
        <v>#REF!</v>
      </c>
      <c r="AO55" t="e">
        <f t="shared" si="19"/>
        <v>#REF!</v>
      </c>
      <c r="AP55" t="e">
        <f t="shared" si="20"/>
        <v>#REF!</v>
      </c>
      <c r="AQ55" t="e">
        <f t="shared" si="21"/>
        <v>#REF!</v>
      </c>
      <c r="AR55" s="31" t="e">
        <f>IF(#REF!="","",#REF!)</f>
        <v>#REF!</v>
      </c>
      <c r="AS55" s="36" t="e">
        <f>IF(#REF!="","",#REF!)</f>
        <v>#REF!</v>
      </c>
    </row>
    <row r="56" spans="1:45">
      <c r="A56" s="30" t="e">
        <f>IF(#REF!=A$9,A55+1,A55)</f>
        <v>#REF!</v>
      </c>
      <c r="B56" s="30" t="e">
        <f>IF(#REF!=B$9,B55+1,B55)</f>
        <v>#REF!</v>
      </c>
      <c r="C56" s="30" t="e">
        <f>IF(#REF!=C$9,C55+1,C55)</f>
        <v>#REF!</v>
      </c>
      <c r="D56" s="30" t="e">
        <f>IF(#REF!=D$9,D55+1,D55)</f>
        <v>#REF!</v>
      </c>
      <c r="E56" s="30" t="e">
        <f>IF(#REF!=E$9,E55+1,E55)</f>
        <v>#REF!</v>
      </c>
      <c r="F56" s="30" t="e">
        <f>IF(#REF!=F$9,F55+1,F55)</f>
        <v>#REF!</v>
      </c>
      <c r="G56" s="30" t="e">
        <f>IF(#REF!=G$9,G55+1,G55)</f>
        <v>#REF!</v>
      </c>
      <c r="H56" s="30" t="e">
        <f>IF(#REF!=H$9,H55+1,H55)</f>
        <v>#REF!</v>
      </c>
      <c r="I56" s="30" t="e">
        <f>IF(#REF!=I$9,I55+1,I55)</f>
        <v>#REF!</v>
      </c>
      <c r="J56" s="30" t="e">
        <f>IF(#REF!=J$9,J55+1,J55)</f>
        <v>#REF!</v>
      </c>
      <c r="K56" t="e">
        <f t="shared" si="2"/>
        <v>#REF!</v>
      </c>
      <c r="L56" t="e">
        <f t="shared" si="3"/>
        <v>#REF!</v>
      </c>
      <c r="M56" t="e">
        <f t="shared" si="4"/>
        <v>#REF!</v>
      </c>
      <c r="N56" t="e">
        <f t="shared" si="5"/>
        <v>#REF!</v>
      </c>
      <c r="O56" t="e">
        <f t="shared" si="6"/>
        <v>#REF!</v>
      </c>
      <c r="P56" t="e">
        <f t="shared" si="7"/>
        <v>#REF!</v>
      </c>
      <c r="Q56" t="e">
        <f t="shared" si="8"/>
        <v>#REF!</v>
      </c>
      <c r="R56" t="e">
        <f t="shared" si="9"/>
        <v>#REF!</v>
      </c>
      <c r="S56" t="e">
        <f t="shared" si="10"/>
        <v>#REF!</v>
      </c>
      <c r="T56" t="e">
        <f t="shared" si="11"/>
        <v>#REF!</v>
      </c>
      <c r="U56" s="31" t="e">
        <f>IF(#REF!="","",#REF!)</f>
        <v>#REF!</v>
      </c>
      <c r="V56" s="36" t="e">
        <f>IF(#REF!="","",#REF!)</f>
        <v>#REF!</v>
      </c>
      <c r="X56" s="30" t="e">
        <f>IF(#REF!=X$9,X55+1,X55)</f>
        <v>#REF!</v>
      </c>
      <c r="Y56" s="30" t="e">
        <f>IF(#REF!=Y$9,Y55+1,Y55)</f>
        <v>#REF!</v>
      </c>
      <c r="Z56" s="30" t="e">
        <f>IF(#REF!=Z$9,Z55+1,Z55)</f>
        <v>#REF!</v>
      </c>
      <c r="AA56" s="30" t="e">
        <f>IF(#REF!=AA$9,AA55+1,AA55)</f>
        <v>#REF!</v>
      </c>
      <c r="AB56" s="30" t="e">
        <f>IF(#REF!=AB$9,AB55+1,AB55)</f>
        <v>#REF!</v>
      </c>
      <c r="AC56" s="30" t="e">
        <f>IF(#REF!=AC$9,AC55+1,AC55)</f>
        <v>#REF!</v>
      </c>
      <c r="AD56" s="30" t="e">
        <f>IF(#REF!=AD$9,AD55+1,AD55)</f>
        <v>#REF!</v>
      </c>
      <c r="AE56" s="30" t="e">
        <f>IF(#REF!=AE$9,AE55+1,AE55)</f>
        <v>#REF!</v>
      </c>
      <c r="AF56" s="30" t="e">
        <f>IF(#REF!=AF$9,AF55+1,AF55)</f>
        <v>#REF!</v>
      </c>
      <c r="AG56" s="30" t="e">
        <f>IF(#REF!=AG$9,AG55+1,AG55)</f>
        <v>#REF!</v>
      </c>
      <c r="AH56" t="e">
        <f t="shared" si="12"/>
        <v>#REF!</v>
      </c>
      <c r="AI56" t="e">
        <f t="shared" si="13"/>
        <v>#REF!</v>
      </c>
      <c r="AJ56" t="e">
        <f t="shared" si="14"/>
        <v>#REF!</v>
      </c>
      <c r="AK56" t="e">
        <f t="shared" si="15"/>
        <v>#REF!</v>
      </c>
      <c r="AL56" t="e">
        <f t="shared" si="16"/>
        <v>#REF!</v>
      </c>
      <c r="AM56" t="e">
        <f t="shared" si="17"/>
        <v>#REF!</v>
      </c>
      <c r="AN56" t="e">
        <f t="shared" si="18"/>
        <v>#REF!</v>
      </c>
      <c r="AO56" t="e">
        <f t="shared" si="19"/>
        <v>#REF!</v>
      </c>
      <c r="AP56" t="e">
        <f t="shared" si="20"/>
        <v>#REF!</v>
      </c>
      <c r="AQ56" t="e">
        <f t="shared" si="21"/>
        <v>#REF!</v>
      </c>
      <c r="AR56" s="31" t="e">
        <f>IF(#REF!="","",#REF!)</f>
        <v>#REF!</v>
      </c>
      <c r="AS56" s="36" t="e">
        <f>IF(#REF!="","",#REF!)</f>
        <v>#REF!</v>
      </c>
    </row>
    <row r="57" spans="1:45">
      <c r="A57" s="30" t="e">
        <f>IF(#REF!=A$9,A56+1,A56)</f>
        <v>#REF!</v>
      </c>
      <c r="B57" s="30" t="e">
        <f>IF(#REF!=B$9,B56+1,B56)</f>
        <v>#REF!</v>
      </c>
      <c r="C57" s="30" t="e">
        <f>IF(#REF!=C$9,C56+1,C56)</f>
        <v>#REF!</v>
      </c>
      <c r="D57" s="30" t="e">
        <f>IF(#REF!=D$9,D56+1,D56)</f>
        <v>#REF!</v>
      </c>
      <c r="E57" s="30" t="e">
        <f>IF(#REF!=E$9,E56+1,E56)</f>
        <v>#REF!</v>
      </c>
      <c r="F57" s="30" t="e">
        <f>IF(#REF!=F$9,F56+1,F56)</f>
        <v>#REF!</v>
      </c>
      <c r="G57" s="30" t="e">
        <f>IF(#REF!=G$9,G56+1,G56)</f>
        <v>#REF!</v>
      </c>
      <c r="H57" s="30" t="e">
        <f>IF(#REF!=H$9,H56+1,H56)</f>
        <v>#REF!</v>
      </c>
      <c r="I57" s="30" t="e">
        <f>IF(#REF!=I$9,I56+1,I56)</f>
        <v>#REF!</v>
      </c>
      <c r="J57" s="30" t="e">
        <f>IF(#REF!=J$9,J56+1,J56)</f>
        <v>#REF!</v>
      </c>
      <c r="K57" t="e">
        <f t="shared" si="2"/>
        <v>#REF!</v>
      </c>
      <c r="L57" t="e">
        <f t="shared" si="3"/>
        <v>#REF!</v>
      </c>
      <c r="M57" t="e">
        <f t="shared" si="4"/>
        <v>#REF!</v>
      </c>
      <c r="N57" t="e">
        <f t="shared" si="5"/>
        <v>#REF!</v>
      </c>
      <c r="O57" t="e">
        <f t="shared" si="6"/>
        <v>#REF!</v>
      </c>
      <c r="P57" t="e">
        <f t="shared" si="7"/>
        <v>#REF!</v>
      </c>
      <c r="Q57" t="e">
        <f t="shared" si="8"/>
        <v>#REF!</v>
      </c>
      <c r="R57" t="e">
        <f t="shared" si="9"/>
        <v>#REF!</v>
      </c>
      <c r="S57" t="e">
        <f t="shared" si="10"/>
        <v>#REF!</v>
      </c>
      <c r="T57" t="e">
        <f t="shared" si="11"/>
        <v>#REF!</v>
      </c>
      <c r="U57" s="31" t="e">
        <f>IF(#REF!="","",#REF!)</f>
        <v>#REF!</v>
      </c>
      <c r="V57" s="36" t="e">
        <f>IF(#REF!="","",#REF!)</f>
        <v>#REF!</v>
      </c>
      <c r="X57" s="30" t="e">
        <f>IF(#REF!=X$9,X56+1,X56)</f>
        <v>#REF!</v>
      </c>
      <c r="Y57" s="30" t="e">
        <f>IF(#REF!=Y$9,Y56+1,Y56)</f>
        <v>#REF!</v>
      </c>
      <c r="Z57" s="30" t="e">
        <f>IF(#REF!=Z$9,Z56+1,Z56)</f>
        <v>#REF!</v>
      </c>
      <c r="AA57" s="30" t="e">
        <f>IF(#REF!=AA$9,AA56+1,AA56)</f>
        <v>#REF!</v>
      </c>
      <c r="AB57" s="30" t="e">
        <f>IF(#REF!=AB$9,AB56+1,AB56)</f>
        <v>#REF!</v>
      </c>
      <c r="AC57" s="30" t="e">
        <f>IF(#REF!=AC$9,AC56+1,AC56)</f>
        <v>#REF!</v>
      </c>
      <c r="AD57" s="30" t="e">
        <f>IF(#REF!=AD$9,AD56+1,AD56)</f>
        <v>#REF!</v>
      </c>
      <c r="AE57" s="30" t="e">
        <f>IF(#REF!=AE$9,AE56+1,AE56)</f>
        <v>#REF!</v>
      </c>
      <c r="AF57" s="30" t="e">
        <f>IF(#REF!=AF$9,AF56+1,AF56)</f>
        <v>#REF!</v>
      </c>
      <c r="AG57" s="30" t="e">
        <f>IF(#REF!=AG$9,AG56+1,AG56)</f>
        <v>#REF!</v>
      </c>
      <c r="AH57" t="e">
        <f t="shared" si="12"/>
        <v>#REF!</v>
      </c>
      <c r="AI57" t="e">
        <f t="shared" si="13"/>
        <v>#REF!</v>
      </c>
      <c r="AJ57" t="e">
        <f t="shared" si="14"/>
        <v>#REF!</v>
      </c>
      <c r="AK57" t="e">
        <f t="shared" si="15"/>
        <v>#REF!</v>
      </c>
      <c r="AL57" t="e">
        <f t="shared" si="16"/>
        <v>#REF!</v>
      </c>
      <c r="AM57" t="e">
        <f t="shared" si="17"/>
        <v>#REF!</v>
      </c>
      <c r="AN57" t="e">
        <f t="shared" si="18"/>
        <v>#REF!</v>
      </c>
      <c r="AO57" t="e">
        <f t="shared" si="19"/>
        <v>#REF!</v>
      </c>
      <c r="AP57" t="e">
        <f t="shared" si="20"/>
        <v>#REF!</v>
      </c>
      <c r="AQ57" t="e">
        <f t="shared" si="21"/>
        <v>#REF!</v>
      </c>
      <c r="AR57" s="31" t="e">
        <f>IF(#REF!="","",#REF!)</f>
        <v>#REF!</v>
      </c>
      <c r="AS57" s="36" t="e">
        <f>IF(#REF!="","",#REF!)</f>
        <v>#REF!</v>
      </c>
    </row>
    <row r="58" spans="1:45">
      <c r="A58" s="30" t="e">
        <f>IF(#REF!=A$9,A57+1,A57)</f>
        <v>#REF!</v>
      </c>
      <c r="B58" s="30" t="e">
        <f>IF(#REF!=B$9,B57+1,B57)</f>
        <v>#REF!</v>
      </c>
      <c r="C58" s="30" t="e">
        <f>IF(#REF!=C$9,C57+1,C57)</f>
        <v>#REF!</v>
      </c>
      <c r="D58" s="30" t="e">
        <f>IF(#REF!=D$9,D57+1,D57)</f>
        <v>#REF!</v>
      </c>
      <c r="E58" s="30" t="e">
        <f>IF(#REF!=E$9,E57+1,E57)</f>
        <v>#REF!</v>
      </c>
      <c r="F58" s="30" t="e">
        <f>IF(#REF!=F$9,F57+1,F57)</f>
        <v>#REF!</v>
      </c>
      <c r="G58" s="30" t="e">
        <f>IF(#REF!=G$9,G57+1,G57)</f>
        <v>#REF!</v>
      </c>
      <c r="H58" s="30" t="e">
        <f>IF(#REF!=H$9,H57+1,H57)</f>
        <v>#REF!</v>
      </c>
      <c r="I58" s="30" t="e">
        <f>IF(#REF!=I$9,I57+1,I57)</f>
        <v>#REF!</v>
      </c>
      <c r="J58" s="30" t="e">
        <f>IF(#REF!=J$9,J57+1,J57)</f>
        <v>#REF!</v>
      </c>
      <c r="K58" t="e">
        <f t="shared" si="2"/>
        <v>#REF!</v>
      </c>
      <c r="L58" t="e">
        <f t="shared" si="3"/>
        <v>#REF!</v>
      </c>
      <c r="M58" t="e">
        <f t="shared" si="4"/>
        <v>#REF!</v>
      </c>
      <c r="N58" t="e">
        <f t="shared" si="5"/>
        <v>#REF!</v>
      </c>
      <c r="O58" t="e">
        <f t="shared" si="6"/>
        <v>#REF!</v>
      </c>
      <c r="P58" t="e">
        <f t="shared" si="7"/>
        <v>#REF!</v>
      </c>
      <c r="Q58" t="e">
        <f t="shared" si="8"/>
        <v>#REF!</v>
      </c>
      <c r="R58" t="e">
        <f t="shared" si="9"/>
        <v>#REF!</v>
      </c>
      <c r="S58" t="e">
        <f t="shared" si="10"/>
        <v>#REF!</v>
      </c>
      <c r="T58" t="e">
        <f t="shared" si="11"/>
        <v>#REF!</v>
      </c>
      <c r="U58" s="31" t="e">
        <f>IF(#REF!="","",#REF!)</f>
        <v>#REF!</v>
      </c>
      <c r="V58" s="36" t="e">
        <f>IF(#REF!="","",#REF!)</f>
        <v>#REF!</v>
      </c>
      <c r="X58" s="30" t="e">
        <f>IF(#REF!=X$9,X57+1,X57)</f>
        <v>#REF!</v>
      </c>
      <c r="Y58" s="30" t="e">
        <f>IF(#REF!=Y$9,Y57+1,Y57)</f>
        <v>#REF!</v>
      </c>
      <c r="Z58" s="30" t="e">
        <f>IF(#REF!=Z$9,Z57+1,Z57)</f>
        <v>#REF!</v>
      </c>
      <c r="AA58" s="30" t="e">
        <f>IF(#REF!=AA$9,AA57+1,AA57)</f>
        <v>#REF!</v>
      </c>
      <c r="AB58" s="30" t="e">
        <f>IF(#REF!=AB$9,AB57+1,AB57)</f>
        <v>#REF!</v>
      </c>
      <c r="AC58" s="30" t="e">
        <f>IF(#REF!=AC$9,AC57+1,AC57)</f>
        <v>#REF!</v>
      </c>
      <c r="AD58" s="30" t="e">
        <f>IF(#REF!=AD$9,AD57+1,AD57)</f>
        <v>#REF!</v>
      </c>
      <c r="AE58" s="30" t="e">
        <f>IF(#REF!=AE$9,AE57+1,AE57)</f>
        <v>#REF!</v>
      </c>
      <c r="AF58" s="30" t="e">
        <f>IF(#REF!=AF$9,AF57+1,AF57)</f>
        <v>#REF!</v>
      </c>
      <c r="AG58" s="30" t="e">
        <f>IF(#REF!=AG$9,AG57+1,AG57)</f>
        <v>#REF!</v>
      </c>
      <c r="AH58" t="e">
        <f t="shared" si="12"/>
        <v>#REF!</v>
      </c>
      <c r="AI58" t="e">
        <f t="shared" si="13"/>
        <v>#REF!</v>
      </c>
      <c r="AJ58" t="e">
        <f t="shared" si="14"/>
        <v>#REF!</v>
      </c>
      <c r="AK58" t="e">
        <f t="shared" si="15"/>
        <v>#REF!</v>
      </c>
      <c r="AL58" t="e">
        <f t="shared" si="16"/>
        <v>#REF!</v>
      </c>
      <c r="AM58" t="e">
        <f t="shared" si="17"/>
        <v>#REF!</v>
      </c>
      <c r="AN58" t="e">
        <f t="shared" si="18"/>
        <v>#REF!</v>
      </c>
      <c r="AO58" t="e">
        <f t="shared" si="19"/>
        <v>#REF!</v>
      </c>
      <c r="AP58" t="e">
        <f t="shared" si="20"/>
        <v>#REF!</v>
      </c>
      <c r="AQ58" t="e">
        <f t="shared" si="21"/>
        <v>#REF!</v>
      </c>
      <c r="AR58" s="31" t="e">
        <f>IF(#REF!="","",#REF!)</f>
        <v>#REF!</v>
      </c>
      <c r="AS58" s="36" t="e">
        <f>IF(#REF!="","",#REF!)</f>
        <v>#REF!</v>
      </c>
    </row>
    <row r="59" spans="1:45">
      <c r="A59" s="30" t="e">
        <f>IF(#REF!=A$9,A58+1,A58)</f>
        <v>#REF!</v>
      </c>
      <c r="B59" s="30" t="e">
        <f>IF(#REF!=B$9,B58+1,B58)</f>
        <v>#REF!</v>
      </c>
      <c r="C59" s="30" t="e">
        <f>IF(#REF!=C$9,C58+1,C58)</f>
        <v>#REF!</v>
      </c>
      <c r="D59" s="30" t="e">
        <f>IF(#REF!=D$9,D58+1,D58)</f>
        <v>#REF!</v>
      </c>
      <c r="E59" s="30" t="e">
        <f>IF(#REF!=E$9,E58+1,E58)</f>
        <v>#REF!</v>
      </c>
      <c r="F59" s="30" t="e">
        <f>IF(#REF!=F$9,F58+1,F58)</f>
        <v>#REF!</v>
      </c>
      <c r="G59" s="30" t="e">
        <f>IF(#REF!=G$9,G58+1,G58)</f>
        <v>#REF!</v>
      </c>
      <c r="H59" s="30" t="e">
        <f>IF(#REF!=H$9,H58+1,H58)</f>
        <v>#REF!</v>
      </c>
      <c r="I59" s="30" t="e">
        <f>IF(#REF!=I$9,I58+1,I58)</f>
        <v>#REF!</v>
      </c>
      <c r="J59" s="30" t="e">
        <f>IF(#REF!=J$9,J58+1,J58)</f>
        <v>#REF!</v>
      </c>
      <c r="K59" t="e">
        <f t="shared" si="2"/>
        <v>#REF!</v>
      </c>
      <c r="L59" t="e">
        <f t="shared" si="3"/>
        <v>#REF!</v>
      </c>
      <c r="M59" t="e">
        <f t="shared" si="4"/>
        <v>#REF!</v>
      </c>
      <c r="N59" t="e">
        <f t="shared" si="5"/>
        <v>#REF!</v>
      </c>
      <c r="O59" t="e">
        <f t="shared" si="6"/>
        <v>#REF!</v>
      </c>
      <c r="P59" t="e">
        <f t="shared" si="7"/>
        <v>#REF!</v>
      </c>
      <c r="Q59" t="e">
        <f t="shared" si="8"/>
        <v>#REF!</v>
      </c>
      <c r="R59" t="e">
        <f t="shared" si="9"/>
        <v>#REF!</v>
      </c>
      <c r="S59" t="e">
        <f t="shared" si="10"/>
        <v>#REF!</v>
      </c>
      <c r="T59" t="e">
        <f t="shared" si="11"/>
        <v>#REF!</v>
      </c>
      <c r="U59" s="31" t="e">
        <f>IF(#REF!="","",#REF!)</f>
        <v>#REF!</v>
      </c>
      <c r="V59" s="36" t="e">
        <f>IF(#REF!="","",#REF!)</f>
        <v>#REF!</v>
      </c>
      <c r="X59" s="30" t="e">
        <f>IF(#REF!=X$9,X58+1,X58)</f>
        <v>#REF!</v>
      </c>
      <c r="Y59" s="30" t="e">
        <f>IF(#REF!=Y$9,Y58+1,Y58)</f>
        <v>#REF!</v>
      </c>
      <c r="Z59" s="30" t="e">
        <f>IF(#REF!=Z$9,Z58+1,Z58)</f>
        <v>#REF!</v>
      </c>
      <c r="AA59" s="30" t="e">
        <f>IF(#REF!=AA$9,AA58+1,AA58)</f>
        <v>#REF!</v>
      </c>
      <c r="AB59" s="30" t="e">
        <f>IF(#REF!=AB$9,AB58+1,AB58)</f>
        <v>#REF!</v>
      </c>
      <c r="AC59" s="30" t="e">
        <f>IF(#REF!=AC$9,AC58+1,AC58)</f>
        <v>#REF!</v>
      </c>
      <c r="AD59" s="30" t="e">
        <f>IF(#REF!=AD$9,AD58+1,AD58)</f>
        <v>#REF!</v>
      </c>
      <c r="AE59" s="30" t="e">
        <f>IF(#REF!=AE$9,AE58+1,AE58)</f>
        <v>#REF!</v>
      </c>
      <c r="AF59" s="30" t="e">
        <f>IF(#REF!=AF$9,AF58+1,AF58)</f>
        <v>#REF!</v>
      </c>
      <c r="AG59" s="30" t="e">
        <f>IF(#REF!=AG$9,AG58+1,AG58)</f>
        <v>#REF!</v>
      </c>
      <c r="AH59" t="e">
        <f t="shared" si="12"/>
        <v>#REF!</v>
      </c>
      <c r="AI59" t="e">
        <f t="shared" si="13"/>
        <v>#REF!</v>
      </c>
      <c r="AJ59" t="e">
        <f t="shared" si="14"/>
        <v>#REF!</v>
      </c>
      <c r="AK59" t="e">
        <f t="shared" si="15"/>
        <v>#REF!</v>
      </c>
      <c r="AL59" t="e">
        <f t="shared" si="16"/>
        <v>#REF!</v>
      </c>
      <c r="AM59" t="e">
        <f t="shared" si="17"/>
        <v>#REF!</v>
      </c>
      <c r="AN59" t="e">
        <f t="shared" si="18"/>
        <v>#REF!</v>
      </c>
      <c r="AO59" t="e">
        <f t="shared" si="19"/>
        <v>#REF!</v>
      </c>
      <c r="AP59" t="e">
        <f t="shared" si="20"/>
        <v>#REF!</v>
      </c>
      <c r="AQ59" t="e">
        <f t="shared" si="21"/>
        <v>#REF!</v>
      </c>
      <c r="AR59" s="31" t="e">
        <f>IF(#REF!="","",#REF!)</f>
        <v>#REF!</v>
      </c>
      <c r="AS59" s="36" t="e">
        <f>IF(#REF!="","",#REF!)</f>
        <v>#REF!</v>
      </c>
    </row>
    <row r="60" spans="1:45">
      <c r="A60" s="30" t="e">
        <f>IF(#REF!=A$9,A59+1,A59)</f>
        <v>#REF!</v>
      </c>
      <c r="B60" s="30" t="e">
        <f>IF(#REF!=B$9,B59+1,B59)</f>
        <v>#REF!</v>
      </c>
      <c r="C60" s="30" t="e">
        <f>IF(#REF!=C$9,C59+1,C59)</f>
        <v>#REF!</v>
      </c>
      <c r="D60" s="30" t="e">
        <f>IF(#REF!=D$9,D59+1,D59)</f>
        <v>#REF!</v>
      </c>
      <c r="E60" s="30" t="e">
        <f>IF(#REF!=E$9,E59+1,E59)</f>
        <v>#REF!</v>
      </c>
      <c r="F60" s="30" t="e">
        <f>IF(#REF!=F$9,F59+1,F59)</f>
        <v>#REF!</v>
      </c>
      <c r="G60" s="30" t="e">
        <f>IF(#REF!=G$9,G59+1,G59)</f>
        <v>#REF!</v>
      </c>
      <c r="H60" s="30" t="e">
        <f>IF(#REF!=H$9,H59+1,H59)</f>
        <v>#REF!</v>
      </c>
      <c r="I60" s="30" t="e">
        <f>IF(#REF!=I$9,I59+1,I59)</f>
        <v>#REF!</v>
      </c>
      <c r="J60" s="30" t="e">
        <f>IF(#REF!=J$9,J59+1,J59)</f>
        <v>#REF!</v>
      </c>
      <c r="K60" t="e">
        <f t="shared" si="2"/>
        <v>#REF!</v>
      </c>
      <c r="L60" t="e">
        <f t="shared" si="3"/>
        <v>#REF!</v>
      </c>
      <c r="M60" t="e">
        <f t="shared" si="4"/>
        <v>#REF!</v>
      </c>
      <c r="N60" t="e">
        <f t="shared" si="5"/>
        <v>#REF!</v>
      </c>
      <c r="O60" t="e">
        <f t="shared" si="6"/>
        <v>#REF!</v>
      </c>
      <c r="P60" t="e">
        <f t="shared" si="7"/>
        <v>#REF!</v>
      </c>
      <c r="Q60" t="e">
        <f t="shared" si="8"/>
        <v>#REF!</v>
      </c>
      <c r="R60" t="e">
        <f t="shared" si="9"/>
        <v>#REF!</v>
      </c>
      <c r="S60" t="e">
        <f t="shared" si="10"/>
        <v>#REF!</v>
      </c>
      <c r="T60" t="e">
        <f t="shared" si="11"/>
        <v>#REF!</v>
      </c>
      <c r="U60" s="31" t="e">
        <f>IF(#REF!="","",#REF!)</f>
        <v>#REF!</v>
      </c>
      <c r="V60" s="36" t="e">
        <f>IF(#REF!="","",#REF!)</f>
        <v>#REF!</v>
      </c>
      <c r="X60" s="30" t="e">
        <f>IF(#REF!=X$9,X59+1,X59)</f>
        <v>#REF!</v>
      </c>
      <c r="Y60" s="30" t="e">
        <f>IF(#REF!=Y$9,Y59+1,Y59)</f>
        <v>#REF!</v>
      </c>
      <c r="Z60" s="30" t="e">
        <f>IF(#REF!=Z$9,Z59+1,Z59)</f>
        <v>#REF!</v>
      </c>
      <c r="AA60" s="30" t="e">
        <f>IF(#REF!=AA$9,AA59+1,AA59)</f>
        <v>#REF!</v>
      </c>
      <c r="AB60" s="30" t="e">
        <f>IF(#REF!=AB$9,AB59+1,AB59)</f>
        <v>#REF!</v>
      </c>
      <c r="AC60" s="30" t="e">
        <f>IF(#REF!=AC$9,AC59+1,AC59)</f>
        <v>#REF!</v>
      </c>
      <c r="AD60" s="30" t="e">
        <f>IF(#REF!=AD$9,AD59+1,AD59)</f>
        <v>#REF!</v>
      </c>
      <c r="AE60" s="30" t="e">
        <f>IF(#REF!=AE$9,AE59+1,AE59)</f>
        <v>#REF!</v>
      </c>
      <c r="AF60" s="30" t="e">
        <f>IF(#REF!=AF$9,AF59+1,AF59)</f>
        <v>#REF!</v>
      </c>
      <c r="AG60" s="30" t="e">
        <f>IF(#REF!=AG$9,AG59+1,AG59)</f>
        <v>#REF!</v>
      </c>
      <c r="AH60" t="e">
        <f t="shared" si="12"/>
        <v>#REF!</v>
      </c>
      <c r="AI60" t="e">
        <f t="shared" si="13"/>
        <v>#REF!</v>
      </c>
      <c r="AJ60" t="e">
        <f t="shared" si="14"/>
        <v>#REF!</v>
      </c>
      <c r="AK60" t="e">
        <f t="shared" si="15"/>
        <v>#REF!</v>
      </c>
      <c r="AL60" t="e">
        <f t="shared" si="16"/>
        <v>#REF!</v>
      </c>
      <c r="AM60" t="e">
        <f t="shared" si="17"/>
        <v>#REF!</v>
      </c>
      <c r="AN60" t="e">
        <f t="shared" si="18"/>
        <v>#REF!</v>
      </c>
      <c r="AO60" t="e">
        <f t="shared" si="19"/>
        <v>#REF!</v>
      </c>
      <c r="AP60" t="e">
        <f t="shared" si="20"/>
        <v>#REF!</v>
      </c>
      <c r="AQ60" t="e">
        <f t="shared" si="21"/>
        <v>#REF!</v>
      </c>
      <c r="AR60" s="31" t="e">
        <f>IF(#REF!="","",#REF!)</f>
        <v>#REF!</v>
      </c>
      <c r="AS60" s="36" t="e">
        <f>IF(#REF!="","",#REF!)</f>
        <v>#REF!</v>
      </c>
    </row>
    <row r="61" spans="1:45">
      <c r="A61" s="30" t="e">
        <f>IF(#REF!=A$9,A60+1,A60)</f>
        <v>#REF!</v>
      </c>
      <c r="B61" s="30" t="e">
        <f>IF(#REF!=B$9,B60+1,B60)</f>
        <v>#REF!</v>
      </c>
      <c r="C61" s="30" t="e">
        <f>IF(#REF!=C$9,C60+1,C60)</f>
        <v>#REF!</v>
      </c>
      <c r="D61" s="30" t="e">
        <f>IF(#REF!=D$9,D60+1,D60)</f>
        <v>#REF!</v>
      </c>
      <c r="E61" s="30" t="e">
        <f>IF(#REF!=E$9,E60+1,E60)</f>
        <v>#REF!</v>
      </c>
      <c r="F61" s="30" t="e">
        <f>IF(#REF!=F$9,F60+1,F60)</f>
        <v>#REF!</v>
      </c>
      <c r="G61" s="30" t="e">
        <f>IF(#REF!=G$9,G60+1,G60)</f>
        <v>#REF!</v>
      </c>
      <c r="H61" s="30" t="e">
        <f>IF(#REF!=H$9,H60+1,H60)</f>
        <v>#REF!</v>
      </c>
      <c r="I61" s="30" t="e">
        <f>IF(#REF!=I$9,I60+1,I60)</f>
        <v>#REF!</v>
      </c>
      <c r="J61" s="30" t="e">
        <f>IF(#REF!=J$9,J60+1,J60)</f>
        <v>#REF!</v>
      </c>
      <c r="K61" t="e">
        <f t="shared" si="2"/>
        <v>#REF!</v>
      </c>
      <c r="L61" t="e">
        <f t="shared" si="3"/>
        <v>#REF!</v>
      </c>
      <c r="M61" t="e">
        <f t="shared" si="4"/>
        <v>#REF!</v>
      </c>
      <c r="N61" t="e">
        <f t="shared" si="5"/>
        <v>#REF!</v>
      </c>
      <c r="O61" t="e">
        <f t="shared" si="6"/>
        <v>#REF!</v>
      </c>
      <c r="P61" t="e">
        <f t="shared" si="7"/>
        <v>#REF!</v>
      </c>
      <c r="Q61" t="e">
        <f t="shared" si="8"/>
        <v>#REF!</v>
      </c>
      <c r="R61" t="e">
        <f t="shared" si="9"/>
        <v>#REF!</v>
      </c>
      <c r="S61" t="e">
        <f t="shared" si="10"/>
        <v>#REF!</v>
      </c>
      <c r="T61" t="e">
        <f t="shared" si="11"/>
        <v>#REF!</v>
      </c>
      <c r="U61" s="31" t="e">
        <f>IF(#REF!="","",#REF!)</f>
        <v>#REF!</v>
      </c>
      <c r="V61" s="36" t="e">
        <f>IF(#REF!="","",#REF!)</f>
        <v>#REF!</v>
      </c>
      <c r="X61" s="30" t="e">
        <f>IF(#REF!=X$9,X60+1,X60)</f>
        <v>#REF!</v>
      </c>
      <c r="Y61" s="30" t="e">
        <f>IF(#REF!=Y$9,Y60+1,Y60)</f>
        <v>#REF!</v>
      </c>
      <c r="Z61" s="30" t="e">
        <f>IF(#REF!=Z$9,Z60+1,Z60)</f>
        <v>#REF!</v>
      </c>
      <c r="AA61" s="30" t="e">
        <f>IF(#REF!=AA$9,AA60+1,AA60)</f>
        <v>#REF!</v>
      </c>
      <c r="AB61" s="30" t="e">
        <f>IF(#REF!=AB$9,AB60+1,AB60)</f>
        <v>#REF!</v>
      </c>
      <c r="AC61" s="30" t="e">
        <f>IF(#REF!=AC$9,AC60+1,AC60)</f>
        <v>#REF!</v>
      </c>
      <c r="AD61" s="30" t="e">
        <f>IF(#REF!=AD$9,AD60+1,AD60)</f>
        <v>#REF!</v>
      </c>
      <c r="AE61" s="30" t="e">
        <f>IF(#REF!=AE$9,AE60+1,AE60)</f>
        <v>#REF!</v>
      </c>
      <c r="AF61" s="30" t="e">
        <f>IF(#REF!=AF$9,AF60+1,AF60)</f>
        <v>#REF!</v>
      </c>
      <c r="AG61" s="30" t="e">
        <f>IF(#REF!=AG$9,AG60+1,AG60)</f>
        <v>#REF!</v>
      </c>
      <c r="AH61" t="e">
        <f t="shared" si="12"/>
        <v>#REF!</v>
      </c>
      <c r="AI61" t="e">
        <f t="shared" si="13"/>
        <v>#REF!</v>
      </c>
      <c r="AJ61" t="e">
        <f t="shared" si="14"/>
        <v>#REF!</v>
      </c>
      <c r="AK61" t="e">
        <f t="shared" si="15"/>
        <v>#REF!</v>
      </c>
      <c r="AL61" t="e">
        <f t="shared" si="16"/>
        <v>#REF!</v>
      </c>
      <c r="AM61" t="e">
        <f t="shared" si="17"/>
        <v>#REF!</v>
      </c>
      <c r="AN61" t="e">
        <f t="shared" si="18"/>
        <v>#REF!</v>
      </c>
      <c r="AO61" t="e">
        <f t="shared" si="19"/>
        <v>#REF!</v>
      </c>
      <c r="AP61" t="e">
        <f t="shared" si="20"/>
        <v>#REF!</v>
      </c>
      <c r="AQ61" t="e">
        <f t="shared" si="21"/>
        <v>#REF!</v>
      </c>
      <c r="AR61" s="31" t="e">
        <f>IF(#REF!="","",#REF!)</f>
        <v>#REF!</v>
      </c>
      <c r="AS61" s="36" t="e">
        <f>IF(#REF!="","",#REF!)</f>
        <v>#REF!</v>
      </c>
    </row>
    <row r="62" spans="1:45">
      <c r="A62" s="30" t="e">
        <f>IF(#REF!=A$9,A61+1,A61)</f>
        <v>#REF!</v>
      </c>
      <c r="B62" s="30" t="e">
        <f>IF(#REF!=B$9,B61+1,B61)</f>
        <v>#REF!</v>
      </c>
      <c r="C62" s="30" t="e">
        <f>IF(#REF!=C$9,C61+1,C61)</f>
        <v>#REF!</v>
      </c>
      <c r="D62" s="30" t="e">
        <f>IF(#REF!=D$9,D61+1,D61)</f>
        <v>#REF!</v>
      </c>
      <c r="E62" s="30" t="e">
        <f>IF(#REF!=E$9,E61+1,E61)</f>
        <v>#REF!</v>
      </c>
      <c r="F62" s="30" t="e">
        <f>IF(#REF!=F$9,F61+1,F61)</f>
        <v>#REF!</v>
      </c>
      <c r="G62" s="30" t="e">
        <f>IF(#REF!=G$9,G61+1,G61)</f>
        <v>#REF!</v>
      </c>
      <c r="H62" s="30" t="e">
        <f>IF(#REF!=H$9,H61+1,H61)</f>
        <v>#REF!</v>
      </c>
      <c r="I62" s="30" t="e">
        <f>IF(#REF!=I$9,I61+1,I61)</f>
        <v>#REF!</v>
      </c>
      <c r="J62" s="30" t="e">
        <f>IF(#REF!=J$9,J61+1,J61)</f>
        <v>#REF!</v>
      </c>
      <c r="K62" t="e">
        <f t="shared" si="2"/>
        <v>#REF!</v>
      </c>
      <c r="L62" t="e">
        <f t="shared" si="3"/>
        <v>#REF!</v>
      </c>
      <c r="M62" t="e">
        <f t="shared" si="4"/>
        <v>#REF!</v>
      </c>
      <c r="N62" t="e">
        <f t="shared" si="5"/>
        <v>#REF!</v>
      </c>
      <c r="O62" t="e">
        <f t="shared" si="6"/>
        <v>#REF!</v>
      </c>
      <c r="P62" t="e">
        <f t="shared" si="7"/>
        <v>#REF!</v>
      </c>
      <c r="Q62" t="e">
        <f t="shared" si="8"/>
        <v>#REF!</v>
      </c>
      <c r="R62" t="e">
        <f t="shared" si="9"/>
        <v>#REF!</v>
      </c>
      <c r="S62" t="e">
        <f t="shared" si="10"/>
        <v>#REF!</v>
      </c>
      <c r="T62" t="e">
        <f t="shared" si="11"/>
        <v>#REF!</v>
      </c>
      <c r="U62" s="31" t="e">
        <f>IF(#REF!="","",#REF!)</f>
        <v>#REF!</v>
      </c>
      <c r="V62" s="36" t="e">
        <f>IF(#REF!="","",#REF!)</f>
        <v>#REF!</v>
      </c>
      <c r="X62" s="30" t="e">
        <f>IF(#REF!=X$9,X61+1,X61)</f>
        <v>#REF!</v>
      </c>
      <c r="Y62" s="30" t="e">
        <f>IF(#REF!=Y$9,Y61+1,Y61)</f>
        <v>#REF!</v>
      </c>
      <c r="Z62" s="30" t="e">
        <f>IF(#REF!=Z$9,Z61+1,Z61)</f>
        <v>#REF!</v>
      </c>
      <c r="AA62" s="30" t="e">
        <f>IF(#REF!=AA$9,AA61+1,AA61)</f>
        <v>#REF!</v>
      </c>
      <c r="AB62" s="30" t="e">
        <f>IF(#REF!=AB$9,AB61+1,AB61)</f>
        <v>#REF!</v>
      </c>
      <c r="AC62" s="30" t="e">
        <f>IF(#REF!=AC$9,AC61+1,AC61)</f>
        <v>#REF!</v>
      </c>
      <c r="AD62" s="30" t="e">
        <f>IF(#REF!=AD$9,AD61+1,AD61)</f>
        <v>#REF!</v>
      </c>
      <c r="AE62" s="30" t="e">
        <f>IF(#REF!=AE$9,AE61+1,AE61)</f>
        <v>#REF!</v>
      </c>
      <c r="AF62" s="30" t="e">
        <f>IF(#REF!=AF$9,AF61+1,AF61)</f>
        <v>#REF!</v>
      </c>
      <c r="AG62" s="30" t="e">
        <f>IF(#REF!=AG$9,AG61+1,AG61)</f>
        <v>#REF!</v>
      </c>
      <c r="AH62" t="e">
        <f t="shared" si="12"/>
        <v>#REF!</v>
      </c>
      <c r="AI62" t="e">
        <f t="shared" si="13"/>
        <v>#REF!</v>
      </c>
      <c r="AJ62" t="e">
        <f t="shared" si="14"/>
        <v>#REF!</v>
      </c>
      <c r="AK62" t="e">
        <f t="shared" si="15"/>
        <v>#REF!</v>
      </c>
      <c r="AL62" t="e">
        <f t="shared" si="16"/>
        <v>#REF!</v>
      </c>
      <c r="AM62" t="e">
        <f t="shared" si="17"/>
        <v>#REF!</v>
      </c>
      <c r="AN62" t="e">
        <f t="shared" si="18"/>
        <v>#REF!</v>
      </c>
      <c r="AO62" t="e">
        <f t="shared" si="19"/>
        <v>#REF!</v>
      </c>
      <c r="AP62" t="e">
        <f t="shared" si="20"/>
        <v>#REF!</v>
      </c>
      <c r="AQ62" t="e">
        <f t="shared" si="21"/>
        <v>#REF!</v>
      </c>
      <c r="AR62" s="31" t="e">
        <f>IF(#REF!="","",#REF!)</f>
        <v>#REF!</v>
      </c>
      <c r="AS62" s="36" t="e">
        <f>IF(#REF!="","",#REF!)</f>
        <v>#REF!</v>
      </c>
    </row>
    <row r="63" spans="1:45">
      <c r="A63" s="30" t="e">
        <f>IF(#REF!=A$9,A62+1,A62)</f>
        <v>#REF!</v>
      </c>
      <c r="B63" s="30" t="e">
        <f>IF(#REF!=B$9,B62+1,B62)</f>
        <v>#REF!</v>
      </c>
      <c r="C63" s="30" t="e">
        <f>IF(#REF!=C$9,C62+1,C62)</f>
        <v>#REF!</v>
      </c>
      <c r="D63" s="30" t="e">
        <f>IF(#REF!=D$9,D62+1,D62)</f>
        <v>#REF!</v>
      </c>
      <c r="E63" s="30" t="e">
        <f>IF(#REF!=E$9,E62+1,E62)</f>
        <v>#REF!</v>
      </c>
      <c r="F63" s="30" t="e">
        <f>IF(#REF!=F$9,F62+1,F62)</f>
        <v>#REF!</v>
      </c>
      <c r="G63" s="30" t="e">
        <f>IF(#REF!=G$9,G62+1,G62)</f>
        <v>#REF!</v>
      </c>
      <c r="H63" s="30" t="e">
        <f>IF(#REF!=H$9,H62+1,H62)</f>
        <v>#REF!</v>
      </c>
      <c r="I63" s="30" t="e">
        <f>IF(#REF!=I$9,I62+1,I62)</f>
        <v>#REF!</v>
      </c>
      <c r="J63" s="30" t="e">
        <f>IF(#REF!=J$9,J62+1,J62)</f>
        <v>#REF!</v>
      </c>
      <c r="K63" t="e">
        <f t="shared" si="2"/>
        <v>#REF!</v>
      </c>
      <c r="L63" t="e">
        <f t="shared" si="3"/>
        <v>#REF!</v>
      </c>
      <c r="M63" t="e">
        <f t="shared" si="4"/>
        <v>#REF!</v>
      </c>
      <c r="N63" t="e">
        <f t="shared" si="5"/>
        <v>#REF!</v>
      </c>
      <c r="O63" t="e">
        <f t="shared" si="6"/>
        <v>#REF!</v>
      </c>
      <c r="P63" t="e">
        <f t="shared" si="7"/>
        <v>#REF!</v>
      </c>
      <c r="Q63" t="e">
        <f t="shared" si="8"/>
        <v>#REF!</v>
      </c>
      <c r="R63" t="e">
        <f t="shared" si="9"/>
        <v>#REF!</v>
      </c>
      <c r="S63" t="e">
        <f t="shared" si="10"/>
        <v>#REF!</v>
      </c>
      <c r="T63" t="e">
        <f t="shared" si="11"/>
        <v>#REF!</v>
      </c>
      <c r="U63" s="31" t="e">
        <f>IF(#REF!="","",#REF!)</f>
        <v>#REF!</v>
      </c>
      <c r="V63" s="36" t="e">
        <f>IF(#REF!="","",#REF!)</f>
        <v>#REF!</v>
      </c>
      <c r="X63" s="30" t="e">
        <f>IF(#REF!=X$9,X62+1,X62)</f>
        <v>#REF!</v>
      </c>
      <c r="Y63" s="30" t="e">
        <f>IF(#REF!=Y$9,Y62+1,Y62)</f>
        <v>#REF!</v>
      </c>
      <c r="Z63" s="30" t="e">
        <f>IF(#REF!=Z$9,Z62+1,Z62)</f>
        <v>#REF!</v>
      </c>
      <c r="AA63" s="30" t="e">
        <f>IF(#REF!=AA$9,AA62+1,AA62)</f>
        <v>#REF!</v>
      </c>
      <c r="AB63" s="30" t="e">
        <f>IF(#REF!=AB$9,AB62+1,AB62)</f>
        <v>#REF!</v>
      </c>
      <c r="AC63" s="30" t="e">
        <f>IF(#REF!=AC$9,AC62+1,AC62)</f>
        <v>#REF!</v>
      </c>
      <c r="AD63" s="30" t="e">
        <f>IF(#REF!=AD$9,AD62+1,AD62)</f>
        <v>#REF!</v>
      </c>
      <c r="AE63" s="30" t="e">
        <f>IF(#REF!=AE$9,AE62+1,AE62)</f>
        <v>#REF!</v>
      </c>
      <c r="AF63" s="30" t="e">
        <f>IF(#REF!=AF$9,AF62+1,AF62)</f>
        <v>#REF!</v>
      </c>
      <c r="AG63" s="30" t="e">
        <f>IF(#REF!=AG$9,AG62+1,AG62)</f>
        <v>#REF!</v>
      </c>
      <c r="AH63" t="e">
        <f t="shared" si="12"/>
        <v>#REF!</v>
      </c>
      <c r="AI63" t="e">
        <f t="shared" si="13"/>
        <v>#REF!</v>
      </c>
      <c r="AJ63" t="e">
        <f t="shared" si="14"/>
        <v>#REF!</v>
      </c>
      <c r="AK63" t="e">
        <f t="shared" si="15"/>
        <v>#REF!</v>
      </c>
      <c r="AL63" t="e">
        <f t="shared" si="16"/>
        <v>#REF!</v>
      </c>
      <c r="AM63" t="e">
        <f t="shared" si="17"/>
        <v>#REF!</v>
      </c>
      <c r="AN63" t="e">
        <f t="shared" si="18"/>
        <v>#REF!</v>
      </c>
      <c r="AO63" t="e">
        <f t="shared" si="19"/>
        <v>#REF!</v>
      </c>
      <c r="AP63" t="e">
        <f t="shared" si="20"/>
        <v>#REF!</v>
      </c>
      <c r="AQ63" t="e">
        <f t="shared" si="21"/>
        <v>#REF!</v>
      </c>
      <c r="AR63" s="31" t="e">
        <f>IF(#REF!="","",#REF!)</f>
        <v>#REF!</v>
      </c>
      <c r="AS63" s="36" t="e">
        <f>IF(#REF!="","",#REF!)</f>
        <v>#REF!</v>
      </c>
    </row>
    <row r="64" spans="1:45">
      <c r="A64" s="30" t="e">
        <f>IF(#REF!=A$9,A63+1,A63)</f>
        <v>#REF!</v>
      </c>
      <c r="B64" s="30" t="e">
        <f>IF(#REF!=B$9,B63+1,B63)</f>
        <v>#REF!</v>
      </c>
      <c r="C64" s="30" t="e">
        <f>IF(#REF!=C$9,C63+1,C63)</f>
        <v>#REF!</v>
      </c>
      <c r="D64" s="30" t="e">
        <f>IF(#REF!=D$9,D63+1,D63)</f>
        <v>#REF!</v>
      </c>
      <c r="E64" s="30" t="e">
        <f>IF(#REF!=E$9,E63+1,E63)</f>
        <v>#REF!</v>
      </c>
      <c r="F64" s="30" t="e">
        <f>IF(#REF!=F$9,F63+1,F63)</f>
        <v>#REF!</v>
      </c>
      <c r="G64" s="30" t="e">
        <f>IF(#REF!=G$9,G63+1,G63)</f>
        <v>#REF!</v>
      </c>
      <c r="H64" s="30" t="e">
        <f>IF(#REF!=H$9,H63+1,H63)</f>
        <v>#REF!</v>
      </c>
      <c r="I64" s="30" t="e">
        <f>IF(#REF!=I$9,I63+1,I63)</f>
        <v>#REF!</v>
      </c>
      <c r="J64" s="30" t="e">
        <f>IF(#REF!=J$9,J63+1,J63)</f>
        <v>#REF!</v>
      </c>
      <c r="K64" t="e">
        <f t="shared" si="2"/>
        <v>#REF!</v>
      </c>
      <c r="L64" t="e">
        <f t="shared" si="3"/>
        <v>#REF!</v>
      </c>
      <c r="M64" t="e">
        <f t="shared" si="4"/>
        <v>#REF!</v>
      </c>
      <c r="N64" t="e">
        <f t="shared" si="5"/>
        <v>#REF!</v>
      </c>
      <c r="O64" t="e">
        <f t="shared" si="6"/>
        <v>#REF!</v>
      </c>
      <c r="P64" t="e">
        <f t="shared" si="7"/>
        <v>#REF!</v>
      </c>
      <c r="Q64" t="e">
        <f t="shared" si="8"/>
        <v>#REF!</v>
      </c>
      <c r="R64" t="e">
        <f t="shared" si="9"/>
        <v>#REF!</v>
      </c>
      <c r="S64" t="e">
        <f t="shared" si="10"/>
        <v>#REF!</v>
      </c>
      <c r="T64" t="e">
        <f t="shared" si="11"/>
        <v>#REF!</v>
      </c>
      <c r="U64" s="31" t="e">
        <f>IF(#REF!="","",#REF!)</f>
        <v>#REF!</v>
      </c>
      <c r="V64" s="36" t="e">
        <f>IF(#REF!="","",#REF!)</f>
        <v>#REF!</v>
      </c>
      <c r="X64" s="30" t="e">
        <f>IF(#REF!=X$9,X63+1,X63)</f>
        <v>#REF!</v>
      </c>
      <c r="Y64" s="30" t="e">
        <f>IF(#REF!=Y$9,Y63+1,Y63)</f>
        <v>#REF!</v>
      </c>
      <c r="Z64" s="30" t="e">
        <f>IF(#REF!=Z$9,Z63+1,Z63)</f>
        <v>#REF!</v>
      </c>
      <c r="AA64" s="30" t="e">
        <f>IF(#REF!=AA$9,AA63+1,AA63)</f>
        <v>#REF!</v>
      </c>
      <c r="AB64" s="30" t="e">
        <f>IF(#REF!=AB$9,AB63+1,AB63)</f>
        <v>#REF!</v>
      </c>
      <c r="AC64" s="30" t="e">
        <f>IF(#REF!=AC$9,AC63+1,AC63)</f>
        <v>#REF!</v>
      </c>
      <c r="AD64" s="30" t="e">
        <f>IF(#REF!=AD$9,AD63+1,AD63)</f>
        <v>#REF!</v>
      </c>
      <c r="AE64" s="30" t="e">
        <f>IF(#REF!=AE$9,AE63+1,AE63)</f>
        <v>#REF!</v>
      </c>
      <c r="AF64" s="30" t="e">
        <f>IF(#REF!=AF$9,AF63+1,AF63)</f>
        <v>#REF!</v>
      </c>
      <c r="AG64" s="30" t="e">
        <f>IF(#REF!=AG$9,AG63+1,AG63)</f>
        <v>#REF!</v>
      </c>
      <c r="AH64" t="e">
        <f t="shared" si="12"/>
        <v>#REF!</v>
      </c>
      <c r="AI64" t="e">
        <f t="shared" si="13"/>
        <v>#REF!</v>
      </c>
      <c r="AJ64" t="e">
        <f t="shared" si="14"/>
        <v>#REF!</v>
      </c>
      <c r="AK64" t="e">
        <f t="shared" si="15"/>
        <v>#REF!</v>
      </c>
      <c r="AL64" t="e">
        <f t="shared" si="16"/>
        <v>#REF!</v>
      </c>
      <c r="AM64" t="e">
        <f t="shared" si="17"/>
        <v>#REF!</v>
      </c>
      <c r="AN64" t="e">
        <f t="shared" si="18"/>
        <v>#REF!</v>
      </c>
      <c r="AO64" t="e">
        <f t="shared" si="19"/>
        <v>#REF!</v>
      </c>
      <c r="AP64" t="e">
        <f t="shared" si="20"/>
        <v>#REF!</v>
      </c>
      <c r="AQ64" t="e">
        <f t="shared" si="21"/>
        <v>#REF!</v>
      </c>
      <c r="AR64" s="31" t="e">
        <f>IF(#REF!="","",#REF!)</f>
        <v>#REF!</v>
      </c>
      <c r="AS64" s="36" t="e">
        <f>IF(#REF!="","",#REF!)</f>
        <v>#REF!</v>
      </c>
    </row>
    <row r="65" spans="1:45">
      <c r="A65" s="30" t="e">
        <f>IF(#REF!=A$9,A64+1,A64)</f>
        <v>#REF!</v>
      </c>
      <c r="B65" s="30" t="e">
        <f>IF(#REF!=B$9,B64+1,B64)</f>
        <v>#REF!</v>
      </c>
      <c r="C65" s="30" t="e">
        <f>IF(#REF!=C$9,C64+1,C64)</f>
        <v>#REF!</v>
      </c>
      <c r="D65" s="30" t="e">
        <f>IF(#REF!=D$9,D64+1,D64)</f>
        <v>#REF!</v>
      </c>
      <c r="E65" s="30" t="e">
        <f>IF(#REF!=E$9,E64+1,E64)</f>
        <v>#REF!</v>
      </c>
      <c r="F65" s="30" t="e">
        <f>IF(#REF!=F$9,F64+1,F64)</f>
        <v>#REF!</v>
      </c>
      <c r="G65" s="30" t="e">
        <f>IF(#REF!=G$9,G64+1,G64)</f>
        <v>#REF!</v>
      </c>
      <c r="H65" s="30" t="e">
        <f>IF(#REF!=H$9,H64+1,H64)</f>
        <v>#REF!</v>
      </c>
      <c r="I65" s="30" t="e">
        <f>IF(#REF!=I$9,I64+1,I64)</f>
        <v>#REF!</v>
      </c>
      <c r="J65" s="30" t="e">
        <f>IF(#REF!=J$9,J64+1,J64)</f>
        <v>#REF!</v>
      </c>
      <c r="K65" t="e">
        <f t="shared" si="2"/>
        <v>#REF!</v>
      </c>
      <c r="L65" t="e">
        <f t="shared" si="3"/>
        <v>#REF!</v>
      </c>
      <c r="M65" t="e">
        <f t="shared" si="4"/>
        <v>#REF!</v>
      </c>
      <c r="N65" t="e">
        <f t="shared" si="5"/>
        <v>#REF!</v>
      </c>
      <c r="O65" t="e">
        <f t="shared" si="6"/>
        <v>#REF!</v>
      </c>
      <c r="P65" t="e">
        <f t="shared" si="7"/>
        <v>#REF!</v>
      </c>
      <c r="Q65" t="e">
        <f t="shared" si="8"/>
        <v>#REF!</v>
      </c>
      <c r="R65" t="e">
        <f t="shared" si="9"/>
        <v>#REF!</v>
      </c>
      <c r="S65" t="e">
        <f t="shared" si="10"/>
        <v>#REF!</v>
      </c>
      <c r="T65" t="e">
        <f t="shared" si="11"/>
        <v>#REF!</v>
      </c>
      <c r="U65" s="31" t="e">
        <f>IF(#REF!="","",#REF!)</f>
        <v>#REF!</v>
      </c>
      <c r="V65" s="36" t="e">
        <f>IF(#REF!="","",#REF!)</f>
        <v>#REF!</v>
      </c>
      <c r="X65" s="30" t="e">
        <f>IF(#REF!=X$9,X64+1,X64)</f>
        <v>#REF!</v>
      </c>
      <c r="Y65" s="30" t="e">
        <f>IF(#REF!=Y$9,Y64+1,Y64)</f>
        <v>#REF!</v>
      </c>
      <c r="Z65" s="30" t="e">
        <f>IF(#REF!=Z$9,Z64+1,Z64)</f>
        <v>#REF!</v>
      </c>
      <c r="AA65" s="30" t="e">
        <f>IF(#REF!=AA$9,AA64+1,AA64)</f>
        <v>#REF!</v>
      </c>
      <c r="AB65" s="30" t="e">
        <f>IF(#REF!=AB$9,AB64+1,AB64)</f>
        <v>#REF!</v>
      </c>
      <c r="AC65" s="30" t="e">
        <f>IF(#REF!=AC$9,AC64+1,AC64)</f>
        <v>#REF!</v>
      </c>
      <c r="AD65" s="30" t="e">
        <f>IF(#REF!=AD$9,AD64+1,AD64)</f>
        <v>#REF!</v>
      </c>
      <c r="AE65" s="30" t="e">
        <f>IF(#REF!=AE$9,AE64+1,AE64)</f>
        <v>#REF!</v>
      </c>
      <c r="AF65" s="30" t="e">
        <f>IF(#REF!=AF$9,AF64+1,AF64)</f>
        <v>#REF!</v>
      </c>
      <c r="AG65" s="30" t="e">
        <f>IF(#REF!=AG$9,AG64+1,AG64)</f>
        <v>#REF!</v>
      </c>
      <c r="AH65" t="e">
        <f t="shared" si="12"/>
        <v>#REF!</v>
      </c>
      <c r="AI65" t="e">
        <f t="shared" si="13"/>
        <v>#REF!</v>
      </c>
      <c r="AJ65" t="e">
        <f t="shared" si="14"/>
        <v>#REF!</v>
      </c>
      <c r="AK65" t="e">
        <f t="shared" si="15"/>
        <v>#REF!</v>
      </c>
      <c r="AL65" t="e">
        <f t="shared" si="16"/>
        <v>#REF!</v>
      </c>
      <c r="AM65" t="e">
        <f t="shared" si="17"/>
        <v>#REF!</v>
      </c>
      <c r="AN65" t="e">
        <f t="shared" si="18"/>
        <v>#REF!</v>
      </c>
      <c r="AO65" t="e">
        <f t="shared" si="19"/>
        <v>#REF!</v>
      </c>
      <c r="AP65" t="e">
        <f t="shared" si="20"/>
        <v>#REF!</v>
      </c>
      <c r="AQ65" t="e">
        <f t="shared" si="21"/>
        <v>#REF!</v>
      </c>
      <c r="AR65" s="31" t="e">
        <f>IF(#REF!="","",#REF!)</f>
        <v>#REF!</v>
      </c>
      <c r="AS65" s="36" t="e">
        <f>IF(#REF!="","",#REF!)</f>
        <v>#REF!</v>
      </c>
    </row>
    <row r="66" spans="1:45">
      <c r="A66" s="30" t="e">
        <f>IF(#REF!=A$9,A65+1,A65)</f>
        <v>#REF!</v>
      </c>
      <c r="B66" s="30" t="e">
        <f>IF(#REF!=B$9,B65+1,B65)</f>
        <v>#REF!</v>
      </c>
      <c r="C66" s="30" t="e">
        <f>IF(#REF!=C$9,C65+1,C65)</f>
        <v>#REF!</v>
      </c>
      <c r="D66" s="30" t="e">
        <f>IF(#REF!=D$9,D65+1,D65)</f>
        <v>#REF!</v>
      </c>
      <c r="E66" s="30" t="e">
        <f>IF(#REF!=E$9,E65+1,E65)</f>
        <v>#REF!</v>
      </c>
      <c r="F66" s="30" t="e">
        <f>IF(#REF!=F$9,F65+1,F65)</f>
        <v>#REF!</v>
      </c>
      <c r="G66" s="30" t="e">
        <f>IF(#REF!=G$9,G65+1,G65)</f>
        <v>#REF!</v>
      </c>
      <c r="H66" s="30" t="e">
        <f>IF(#REF!=H$9,H65+1,H65)</f>
        <v>#REF!</v>
      </c>
      <c r="I66" s="30" t="e">
        <f>IF(#REF!=I$9,I65+1,I65)</f>
        <v>#REF!</v>
      </c>
      <c r="J66" s="30" t="e">
        <f>IF(#REF!=J$9,J65+1,J65)</f>
        <v>#REF!</v>
      </c>
      <c r="K66" t="e">
        <f t="shared" si="2"/>
        <v>#REF!</v>
      </c>
      <c r="L66" t="e">
        <f t="shared" si="3"/>
        <v>#REF!</v>
      </c>
      <c r="M66" t="e">
        <f t="shared" si="4"/>
        <v>#REF!</v>
      </c>
      <c r="N66" t="e">
        <f t="shared" si="5"/>
        <v>#REF!</v>
      </c>
      <c r="O66" t="e">
        <f t="shared" si="6"/>
        <v>#REF!</v>
      </c>
      <c r="P66" t="e">
        <f t="shared" si="7"/>
        <v>#REF!</v>
      </c>
      <c r="Q66" t="e">
        <f t="shared" si="8"/>
        <v>#REF!</v>
      </c>
      <c r="R66" t="e">
        <f t="shared" si="9"/>
        <v>#REF!</v>
      </c>
      <c r="S66" t="e">
        <f t="shared" si="10"/>
        <v>#REF!</v>
      </c>
      <c r="T66" t="e">
        <f t="shared" si="11"/>
        <v>#REF!</v>
      </c>
      <c r="U66" s="31" t="e">
        <f>IF(#REF!="","",#REF!)</f>
        <v>#REF!</v>
      </c>
      <c r="V66" s="36" t="e">
        <f>IF(#REF!="","",#REF!)</f>
        <v>#REF!</v>
      </c>
      <c r="X66" s="30" t="e">
        <f>IF(#REF!=X$9,X65+1,X65)</f>
        <v>#REF!</v>
      </c>
      <c r="Y66" s="30" t="e">
        <f>IF(#REF!=Y$9,Y65+1,Y65)</f>
        <v>#REF!</v>
      </c>
      <c r="Z66" s="30" t="e">
        <f>IF(#REF!=Z$9,Z65+1,Z65)</f>
        <v>#REF!</v>
      </c>
      <c r="AA66" s="30" t="e">
        <f>IF(#REF!=AA$9,AA65+1,AA65)</f>
        <v>#REF!</v>
      </c>
      <c r="AB66" s="30" t="e">
        <f>IF(#REF!=AB$9,AB65+1,AB65)</f>
        <v>#REF!</v>
      </c>
      <c r="AC66" s="30" t="e">
        <f>IF(#REF!=AC$9,AC65+1,AC65)</f>
        <v>#REF!</v>
      </c>
      <c r="AD66" s="30" t="e">
        <f>IF(#REF!=AD$9,AD65+1,AD65)</f>
        <v>#REF!</v>
      </c>
      <c r="AE66" s="30" t="e">
        <f>IF(#REF!=AE$9,AE65+1,AE65)</f>
        <v>#REF!</v>
      </c>
      <c r="AF66" s="30" t="e">
        <f>IF(#REF!=AF$9,AF65+1,AF65)</f>
        <v>#REF!</v>
      </c>
      <c r="AG66" s="30" t="e">
        <f>IF(#REF!=AG$9,AG65+1,AG65)</f>
        <v>#REF!</v>
      </c>
      <c r="AH66" t="e">
        <f t="shared" si="12"/>
        <v>#REF!</v>
      </c>
      <c r="AI66" t="e">
        <f t="shared" si="13"/>
        <v>#REF!</v>
      </c>
      <c r="AJ66" t="e">
        <f t="shared" si="14"/>
        <v>#REF!</v>
      </c>
      <c r="AK66" t="e">
        <f t="shared" si="15"/>
        <v>#REF!</v>
      </c>
      <c r="AL66" t="e">
        <f t="shared" si="16"/>
        <v>#REF!</v>
      </c>
      <c r="AM66" t="e">
        <f t="shared" si="17"/>
        <v>#REF!</v>
      </c>
      <c r="AN66" t="e">
        <f t="shared" si="18"/>
        <v>#REF!</v>
      </c>
      <c r="AO66" t="e">
        <f t="shared" si="19"/>
        <v>#REF!</v>
      </c>
      <c r="AP66" t="e">
        <f t="shared" si="20"/>
        <v>#REF!</v>
      </c>
      <c r="AQ66" t="e">
        <f t="shared" si="21"/>
        <v>#REF!</v>
      </c>
      <c r="AR66" s="31" t="e">
        <f>IF(#REF!="","",#REF!)</f>
        <v>#REF!</v>
      </c>
      <c r="AS66" s="36" t="e">
        <f>IF(#REF!="","",#REF!)</f>
        <v>#REF!</v>
      </c>
    </row>
    <row r="67" spans="1:45">
      <c r="A67" s="30" t="e">
        <f>IF(#REF!=A$9,A66+1,A66)</f>
        <v>#REF!</v>
      </c>
      <c r="B67" s="30" t="e">
        <f>IF(#REF!=B$9,B66+1,B66)</f>
        <v>#REF!</v>
      </c>
      <c r="C67" s="30" t="e">
        <f>IF(#REF!=C$9,C66+1,C66)</f>
        <v>#REF!</v>
      </c>
      <c r="D67" s="30" t="e">
        <f>IF(#REF!=D$9,D66+1,D66)</f>
        <v>#REF!</v>
      </c>
      <c r="E67" s="30" t="e">
        <f>IF(#REF!=E$9,E66+1,E66)</f>
        <v>#REF!</v>
      </c>
      <c r="F67" s="30" t="e">
        <f>IF(#REF!=F$9,F66+1,F66)</f>
        <v>#REF!</v>
      </c>
      <c r="G67" s="30" t="e">
        <f>IF(#REF!=G$9,G66+1,G66)</f>
        <v>#REF!</v>
      </c>
      <c r="H67" s="30" t="e">
        <f>IF(#REF!=H$9,H66+1,H66)</f>
        <v>#REF!</v>
      </c>
      <c r="I67" s="30" t="e">
        <f>IF(#REF!=I$9,I66+1,I66)</f>
        <v>#REF!</v>
      </c>
      <c r="J67" s="30" t="e">
        <f>IF(#REF!=J$9,J66+1,J66)</f>
        <v>#REF!</v>
      </c>
      <c r="K67" t="e">
        <f t="shared" si="2"/>
        <v>#REF!</v>
      </c>
      <c r="L67" t="e">
        <f t="shared" si="3"/>
        <v>#REF!</v>
      </c>
      <c r="M67" t="e">
        <f t="shared" si="4"/>
        <v>#REF!</v>
      </c>
      <c r="N67" t="e">
        <f t="shared" si="5"/>
        <v>#REF!</v>
      </c>
      <c r="O67" t="e">
        <f t="shared" si="6"/>
        <v>#REF!</v>
      </c>
      <c r="P67" t="e">
        <f t="shared" si="7"/>
        <v>#REF!</v>
      </c>
      <c r="Q67" t="e">
        <f t="shared" si="8"/>
        <v>#REF!</v>
      </c>
      <c r="R67" t="e">
        <f t="shared" si="9"/>
        <v>#REF!</v>
      </c>
      <c r="S67" t="e">
        <f t="shared" si="10"/>
        <v>#REF!</v>
      </c>
      <c r="T67" t="e">
        <f t="shared" si="11"/>
        <v>#REF!</v>
      </c>
      <c r="U67" s="31" t="e">
        <f>IF(#REF!="","",#REF!)</f>
        <v>#REF!</v>
      </c>
      <c r="V67" s="36" t="e">
        <f>IF(#REF!="","",#REF!)</f>
        <v>#REF!</v>
      </c>
      <c r="X67" s="30" t="e">
        <f>IF(#REF!=X$9,X66+1,X66)</f>
        <v>#REF!</v>
      </c>
      <c r="Y67" s="30" t="e">
        <f>IF(#REF!=Y$9,Y66+1,Y66)</f>
        <v>#REF!</v>
      </c>
      <c r="Z67" s="30" t="e">
        <f>IF(#REF!=Z$9,Z66+1,Z66)</f>
        <v>#REF!</v>
      </c>
      <c r="AA67" s="30" t="e">
        <f>IF(#REF!=AA$9,AA66+1,AA66)</f>
        <v>#REF!</v>
      </c>
      <c r="AB67" s="30" t="e">
        <f>IF(#REF!=AB$9,AB66+1,AB66)</f>
        <v>#REF!</v>
      </c>
      <c r="AC67" s="30" t="e">
        <f>IF(#REF!=AC$9,AC66+1,AC66)</f>
        <v>#REF!</v>
      </c>
      <c r="AD67" s="30" t="e">
        <f>IF(#REF!=AD$9,AD66+1,AD66)</f>
        <v>#REF!</v>
      </c>
      <c r="AE67" s="30" t="e">
        <f>IF(#REF!=AE$9,AE66+1,AE66)</f>
        <v>#REF!</v>
      </c>
      <c r="AF67" s="30" t="e">
        <f>IF(#REF!=AF$9,AF66+1,AF66)</f>
        <v>#REF!</v>
      </c>
      <c r="AG67" s="30" t="e">
        <f>IF(#REF!=AG$9,AG66+1,AG66)</f>
        <v>#REF!</v>
      </c>
      <c r="AH67" t="e">
        <f t="shared" si="12"/>
        <v>#REF!</v>
      </c>
      <c r="AI67" t="e">
        <f t="shared" si="13"/>
        <v>#REF!</v>
      </c>
      <c r="AJ67" t="e">
        <f t="shared" si="14"/>
        <v>#REF!</v>
      </c>
      <c r="AK67" t="e">
        <f t="shared" si="15"/>
        <v>#REF!</v>
      </c>
      <c r="AL67" t="e">
        <f t="shared" si="16"/>
        <v>#REF!</v>
      </c>
      <c r="AM67" t="e">
        <f t="shared" si="17"/>
        <v>#REF!</v>
      </c>
      <c r="AN67" t="e">
        <f t="shared" si="18"/>
        <v>#REF!</v>
      </c>
      <c r="AO67" t="e">
        <f t="shared" si="19"/>
        <v>#REF!</v>
      </c>
      <c r="AP67" t="e">
        <f t="shared" si="20"/>
        <v>#REF!</v>
      </c>
      <c r="AQ67" t="e">
        <f t="shared" si="21"/>
        <v>#REF!</v>
      </c>
      <c r="AR67" s="31" t="e">
        <f>IF(#REF!="","",#REF!)</f>
        <v>#REF!</v>
      </c>
      <c r="AS67" s="36" t="e">
        <f>IF(#REF!="","",#REF!)</f>
        <v>#REF!</v>
      </c>
    </row>
    <row r="68" spans="1:45">
      <c r="A68" s="30" t="e">
        <f>IF(#REF!=A$9,A67+1,A67)</f>
        <v>#REF!</v>
      </c>
      <c r="B68" s="30" t="e">
        <f>IF(#REF!=B$9,B67+1,B67)</f>
        <v>#REF!</v>
      </c>
      <c r="C68" s="30" t="e">
        <f>IF(#REF!=C$9,C67+1,C67)</f>
        <v>#REF!</v>
      </c>
      <c r="D68" s="30" t="e">
        <f>IF(#REF!=D$9,D67+1,D67)</f>
        <v>#REF!</v>
      </c>
      <c r="E68" s="30" t="e">
        <f>IF(#REF!=E$9,E67+1,E67)</f>
        <v>#REF!</v>
      </c>
      <c r="F68" s="30" t="e">
        <f>IF(#REF!=F$9,F67+1,F67)</f>
        <v>#REF!</v>
      </c>
      <c r="G68" s="30" t="e">
        <f>IF(#REF!=G$9,G67+1,G67)</f>
        <v>#REF!</v>
      </c>
      <c r="H68" s="30" t="e">
        <f>IF(#REF!=H$9,H67+1,H67)</f>
        <v>#REF!</v>
      </c>
      <c r="I68" s="30" t="e">
        <f>IF(#REF!=I$9,I67+1,I67)</f>
        <v>#REF!</v>
      </c>
      <c r="J68" s="30" t="e">
        <f>IF(#REF!=J$9,J67+1,J67)</f>
        <v>#REF!</v>
      </c>
      <c r="K68" t="e">
        <f t="shared" si="2"/>
        <v>#REF!</v>
      </c>
      <c r="L68" t="e">
        <f t="shared" si="3"/>
        <v>#REF!</v>
      </c>
      <c r="M68" t="e">
        <f t="shared" si="4"/>
        <v>#REF!</v>
      </c>
      <c r="N68" t="e">
        <f t="shared" si="5"/>
        <v>#REF!</v>
      </c>
      <c r="O68" t="e">
        <f t="shared" si="6"/>
        <v>#REF!</v>
      </c>
      <c r="P68" t="e">
        <f t="shared" si="7"/>
        <v>#REF!</v>
      </c>
      <c r="Q68" t="e">
        <f t="shared" si="8"/>
        <v>#REF!</v>
      </c>
      <c r="R68" t="e">
        <f t="shared" si="9"/>
        <v>#REF!</v>
      </c>
      <c r="S68" t="e">
        <f t="shared" si="10"/>
        <v>#REF!</v>
      </c>
      <c r="T68" t="e">
        <f t="shared" si="11"/>
        <v>#REF!</v>
      </c>
      <c r="U68" s="31" t="e">
        <f>IF(#REF!="","",#REF!)</f>
        <v>#REF!</v>
      </c>
      <c r="V68" s="36" t="e">
        <f>IF(#REF!="","",#REF!)</f>
        <v>#REF!</v>
      </c>
      <c r="X68" s="30" t="e">
        <f>IF(#REF!=X$9,X67+1,X67)</f>
        <v>#REF!</v>
      </c>
      <c r="Y68" s="30" t="e">
        <f>IF(#REF!=Y$9,Y67+1,Y67)</f>
        <v>#REF!</v>
      </c>
      <c r="Z68" s="30" t="e">
        <f>IF(#REF!=Z$9,Z67+1,Z67)</f>
        <v>#REF!</v>
      </c>
      <c r="AA68" s="30" t="e">
        <f>IF(#REF!=AA$9,AA67+1,AA67)</f>
        <v>#REF!</v>
      </c>
      <c r="AB68" s="30" t="e">
        <f>IF(#REF!=AB$9,AB67+1,AB67)</f>
        <v>#REF!</v>
      </c>
      <c r="AC68" s="30" t="e">
        <f>IF(#REF!=AC$9,AC67+1,AC67)</f>
        <v>#REF!</v>
      </c>
      <c r="AD68" s="30" t="e">
        <f>IF(#REF!=AD$9,AD67+1,AD67)</f>
        <v>#REF!</v>
      </c>
      <c r="AE68" s="30" t="e">
        <f>IF(#REF!=AE$9,AE67+1,AE67)</f>
        <v>#REF!</v>
      </c>
      <c r="AF68" s="30" t="e">
        <f>IF(#REF!=AF$9,AF67+1,AF67)</f>
        <v>#REF!</v>
      </c>
      <c r="AG68" s="30" t="e">
        <f>IF(#REF!=AG$9,AG67+1,AG67)</f>
        <v>#REF!</v>
      </c>
      <c r="AH68" t="e">
        <f t="shared" si="12"/>
        <v>#REF!</v>
      </c>
      <c r="AI68" t="e">
        <f t="shared" si="13"/>
        <v>#REF!</v>
      </c>
      <c r="AJ68" t="e">
        <f t="shared" si="14"/>
        <v>#REF!</v>
      </c>
      <c r="AK68" t="e">
        <f t="shared" si="15"/>
        <v>#REF!</v>
      </c>
      <c r="AL68" t="e">
        <f t="shared" si="16"/>
        <v>#REF!</v>
      </c>
      <c r="AM68" t="e">
        <f t="shared" si="17"/>
        <v>#REF!</v>
      </c>
      <c r="AN68" t="e">
        <f t="shared" si="18"/>
        <v>#REF!</v>
      </c>
      <c r="AO68" t="e">
        <f t="shared" si="19"/>
        <v>#REF!</v>
      </c>
      <c r="AP68" t="e">
        <f t="shared" si="20"/>
        <v>#REF!</v>
      </c>
      <c r="AQ68" t="e">
        <f t="shared" si="21"/>
        <v>#REF!</v>
      </c>
      <c r="AR68" s="31" t="e">
        <f>IF(#REF!="","",#REF!)</f>
        <v>#REF!</v>
      </c>
      <c r="AS68" s="36" t="e">
        <f>IF(#REF!="","",#REF!)</f>
        <v>#REF!</v>
      </c>
    </row>
    <row r="69" spans="1:45">
      <c r="A69" s="30" t="e">
        <f>IF(#REF!=A$9,A68+1,A68)</f>
        <v>#REF!</v>
      </c>
      <c r="B69" s="30" t="e">
        <f>IF(#REF!=B$9,B68+1,B68)</f>
        <v>#REF!</v>
      </c>
      <c r="C69" s="30" t="e">
        <f>IF(#REF!=C$9,C68+1,C68)</f>
        <v>#REF!</v>
      </c>
      <c r="D69" s="30" t="e">
        <f>IF(#REF!=D$9,D68+1,D68)</f>
        <v>#REF!</v>
      </c>
      <c r="E69" s="30" t="e">
        <f>IF(#REF!=E$9,E68+1,E68)</f>
        <v>#REF!</v>
      </c>
      <c r="F69" s="30" t="e">
        <f>IF(#REF!=F$9,F68+1,F68)</f>
        <v>#REF!</v>
      </c>
      <c r="G69" s="30" t="e">
        <f>IF(#REF!=G$9,G68+1,G68)</f>
        <v>#REF!</v>
      </c>
      <c r="H69" s="30" t="e">
        <f>IF(#REF!=H$9,H68+1,H68)</f>
        <v>#REF!</v>
      </c>
      <c r="I69" s="30" t="e">
        <f>IF(#REF!=I$9,I68+1,I68)</f>
        <v>#REF!</v>
      </c>
      <c r="J69" s="30" t="e">
        <f>IF(#REF!=J$9,J68+1,J68)</f>
        <v>#REF!</v>
      </c>
      <c r="K69" t="e">
        <f t="shared" si="2"/>
        <v>#REF!</v>
      </c>
      <c r="L69" t="e">
        <f t="shared" si="3"/>
        <v>#REF!</v>
      </c>
      <c r="M69" t="e">
        <f t="shared" si="4"/>
        <v>#REF!</v>
      </c>
      <c r="N69" t="e">
        <f t="shared" si="5"/>
        <v>#REF!</v>
      </c>
      <c r="O69" t="e">
        <f t="shared" si="6"/>
        <v>#REF!</v>
      </c>
      <c r="P69" t="e">
        <f t="shared" si="7"/>
        <v>#REF!</v>
      </c>
      <c r="Q69" t="e">
        <f t="shared" si="8"/>
        <v>#REF!</v>
      </c>
      <c r="R69" t="e">
        <f t="shared" si="9"/>
        <v>#REF!</v>
      </c>
      <c r="S69" t="e">
        <f t="shared" si="10"/>
        <v>#REF!</v>
      </c>
      <c r="T69" t="e">
        <f t="shared" si="11"/>
        <v>#REF!</v>
      </c>
      <c r="U69" s="31" t="e">
        <f>IF(#REF!="","",#REF!)</f>
        <v>#REF!</v>
      </c>
      <c r="V69" s="36" t="e">
        <f>IF(#REF!="","",#REF!)</f>
        <v>#REF!</v>
      </c>
      <c r="X69" s="30" t="e">
        <f>IF(#REF!=X$9,X68+1,X68)</f>
        <v>#REF!</v>
      </c>
      <c r="Y69" s="30" t="e">
        <f>IF(#REF!=Y$9,Y68+1,Y68)</f>
        <v>#REF!</v>
      </c>
      <c r="Z69" s="30" t="e">
        <f>IF(#REF!=Z$9,Z68+1,Z68)</f>
        <v>#REF!</v>
      </c>
      <c r="AA69" s="30" t="e">
        <f>IF(#REF!=AA$9,AA68+1,AA68)</f>
        <v>#REF!</v>
      </c>
      <c r="AB69" s="30" t="e">
        <f>IF(#REF!=AB$9,AB68+1,AB68)</f>
        <v>#REF!</v>
      </c>
      <c r="AC69" s="30" t="e">
        <f>IF(#REF!=AC$9,AC68+1,AC68)</f>
        <v>#REF!</v>
      </c>
      <c r="AD69" s="30" t="e">
        <f>IF(#REF!=AD$9,AD68+1,AD68)</f>
        <v>#REF!</v>
      </c>
      <c r="AE69" s="30" t="e">
        <f>IF(#REF!=AE$9,AE68+1,AE68)</f>
        <v>#REF!</v>
      </c>
      <c r="AF69" s="30" t="e">
        <f>IF(#REF!=AF$9,AF68+1,AF68)</f>
        <v>#REF!</v>
      </c>
      <c r="AG69" s="30" t="e">
        <f>IF(#REF!=AG$9,AG68+1,AG68)</f>
        <v>#REF!</v>
      </c>
      <c r="AH69" t="e">
        <f t="shared" si="12"/>
        <v>#REF!</v>
      </c>
      <c r="AI69" t="e">
        <f t="shared" si="13"/>
        <v>#REF!</v>
      </c>
      <c r="AJ69" t="e">
        <f t="shared" si="14"/>
        <v>#REF!</v>
      </c>
      <c r="AK69" t="e">
        <f t="shared" si="15"/>
        <v>#REF!</v>
      </c>
      <c r="AL69" t="e">
        <f t="shared" si="16"/>
        <v>#REF!</v>
      </c>
      <c r="AM69" t="e">
        <f t="shared" si="17"/>
        <v>#REF!</v>
      </c>
      <c r="AN69" t="e">
        <f t="shared" si="18"/>
        <v>#REF!</v>
      </c>
      <c r="AO69" t="e">
        <f t="shared" si="19"/>
        <v>#REF!</v>
      </c>
      <c r="AP69" t="e">
        <f t="shared" si="20"/>
        <v>#REF!</v>
      </c>
      <c r="AQ69" t="e">
        <f t="shared" si="21"/>
        <v>#REF!</v>
      </c>
      <c r="AR69" s="31" t="e">
        <f>IF(#REF!="","",#REF!)</f>
        <v>#REF!</v>
      </c>
      <c r="AS69" s="36" t="e">
        <f>IF(#REF!="","",#REF!)</f>
        <v>#REF!</v>
      </c>
    </row>
    <row r="70" spans="1:45">
      <c r="A70" s="30" t="e">
        <f>IF(#REF!=A$9,A69+1,A69)</f>
        <v>#REF!</v>
      </c>
      <c r="B70" s="30" t="e">
        <f>IF(#REF!=B$9,B69+1,B69)</f>
        <v>#REF!</v>
      </c>
      <c r="C70" s="30" t="e">
        <f>IF(#REF!=C$9,C69+1,C69)</f>
        <v>#REF!</v>
      </c>
      <c r="D70" s="30" t="e">
        <f>IF(#REF!=D$9,D69+1,D69)</f>
        <v>#REF!</v>
      </c>
      <c r="E70" s="30" t="e">
        <f>IF(#REF!=E$9,E69+1,E69)</f>
        <v>#REF!</v>
      </c>
      <c r="F70" s="30" t="e">
        <f>IF(#REF!=F$9,F69+1,F69)</f>
        <v>#REF!</v>
      </c>
      <c r="G70" s="30" t="e">
        <f>IF(#REF!=G$9,G69+1,G69)</f>
        <v>#REF!</v>
      </c>
      <c r="H70" s="30" t="e">
        <f>IF(#REF!=H$9,H69+1,H69)</f>
        <v>#REF!</v>
      </c>
      <c r="I70" s="30" t="e">
        <f>IF(#REF!=I$9,I69+1,I69)</f>
        <v>#REF!</v>
      </c>
      <c r="J70" s="30" t="e">
        <f>IF(#REF!=J$9,J69+1,J69)</f>
        <v>#REF!</v>
      </c>
      <c r="K70" t="e">
        <f t="shared" si="2"/>
        <v>#REF!</v>
      </c>
      <c r="L70" t="e">
        <f t="shared" si="3"/>
        <v>#REF!</v>
      </c>
      <c r="M70" t="e">
        <f t="shared" si="4"/>
        <v>#REF!</v>
      </c>
      <c r="N70" t="e">
        <f t="shared" si="5"/>
        <v>#REF!</v>
      </c>
      <c r="O70" t="e">
        <f t="shared" si="6"/>
        <v>#REF!</v>
      </c>
      <c r="P70" t="e">
        <f t="shared" si="7"/>
        <v>#REF!</v>
      </c>
      <c r="Q70" t="e">
        <f t="shared" si="8"/>
        <v>#REF!</v>
      </c>
      <c r="R70" t="e">
        <f t="shared" si="9"/>
        <v>#REF!</v>
      </c>
      <c r="S70" t="e">
        <f t="shared" si="10"/>
        <v>#REF!</v>
      </c>
      <c r="T70" t="e">
        <f t="shared" si="11"/>
        <v>#REF!</v>
      </c>
      <c r="U70" s="31" t="e">
        <f>IF(#REF!="","",#REF!)</f>
        <v>#REF!</v>
      </c>
      <c r="V70" s="36" t="e">
        <f>IF(#REF!="","",#REF!)</f>
        <v>#REF!</v>
      </c>
      <c r="X70" s="30" t="e">
        <f>IF(#REF!=X$9,X69+1,X69)</f>
        <v>#REF!</v>
      </c>
      <c r="Y70" s="30" t="e">
        <f>IF(#REF!=Y$9,Y69+1,Y69)</f>
        <v>#REF!</v>
      </c>
      <c r="Z70" s="30" t="e">
        <f>IF(#REF!=Z$9,Z69+1,Z69)</f>
        <v>#REF!</v>
      </c>
      <c r="AA70" s="30" t="e">
        <f>IF(#REF!=AA$9,AA69+1,AA69)</f>
        <v>#REF!</v>
      </c>
      <c r="AB70" s="30" t="e">
        <f>IF(#REF!=AB$9,AB69+1,AB69)</f>
        <v>#REF!</v>
      </c>
      <c r="AC70" s="30" t="e">
        <f>IF(#REF!=AC$9,AC69+1,AC69)</f>
        <v>#REF!</v>
      </c>
      <c r="AD70" s="30" t="e">
        <f>IF(#REF!=AD$9,AD69+1,AD69)</f>
        <v>#REF!</v>
      </c>
      <c r="AE70" s="30" t="e">
        <f>IF(#REF!=AE$9,AE69+1,AE69)</f>
        <v>#REF!</v>
      </c>
      <c r="AF70" s="30" t="e">
        <f>IF(#REF!=AF$9,AF69+1,AF69)</f>
        <v>#REF!</v>
      </c>
      <c r="AG70" s="30" t="e">
        <f>IF(#REF!=AG$9,AG69+1,AG69)</f>
        <v>#REF!</v>
      </c>
      <c r="AH70" t="e">
        <f t="shared" si="12"/>
        <v>#REF!</v>
      </c>
      <c r="AI70" t="e">
        <f t="shared" si="13"/>
        <v>#REF!</v>
      </c>
      <c r="AJ70" t="e">
        <f t="shared" si="14"/>
        <v>#REF!</v>
      </c>
      <c r="AK70" t="e">
        <f t="shared" si="15"/>
        <v>#REF!</v>
      </c>
      <c r="AL70" t="e">
        <f t="shared" si="16"/>
        <v>#REF!</v>
      </c>
      <c r="AM70" t="e">
        <f t="shared" si="17"/>
        <v>#REF!</v>
      </c>
      <c r="AN70" t="e">
        <f t="shared" si="18"/>
        <v>#REF!</v>
      </c>
      <c r="AO70" t="e">
        <f t="shared" si="19"/>
        <v>#REF!</v>
      </c>
      <c r="AP70" t="e">
        <f t="shared" si="20"/>
        <v>#REF!</v>
      </c>
      <c r="AQ70" t="e">
        <f t="shared" si="21"/>
        <v>#REF!</v>
      </c>
      <c r="AR70" s="31" t="e">
        <f>IF(#REF!="","",#REF!)</f>
        <v>#REF!</v>
      </c>
      <c r="AS70" s="36" t="e">
        <f>IF(#REF!="","",#REF!)</f>
        <v>#REF!</v>
      </c>
    </row>
    <row r="71" spans="1:45">
      <c r="A71" s="30" t="e">
        <f>IF(#REF!=A$9,A70+1,A70)</f>
        <v>#REF!</v>
      </c>
      <c r="B71" s="30" t="e">
        <f>IF(#REF!=B$9,B70+1,B70)</f>
        <v>#REF!</v>
      </c>
      <c r="C71" s="30" t="e">
        <f>IF(#REF!=C$9,C70+1,C70)</f>
        <v>#REF!</v>
      </c>
      <c r="D71" s="30" t="e">
        <f>IF(#REF!=D$9,D70+1,D70)</f>
        <v>#REF!</v>
      </c>
      <c r="E71" s="30" t="e">
        <f>IF(#REF!=E$9,E70+1,E70)</f>
        <v>#REF!</v>
      </c>
      <c r="F71" s="30" t="e">
        <f>IF(#REF!=F$9,F70+1,F70)</f>
        <v>#REF!</v>
      </c>
      <c r="G71" s="30" t="e">
        <f>IF(#REF!=G$9,G70+1,G70)</f>
        <v>#REF!</v>
      </c>
      <c r="H71" s="30" t="e">
        <f>IF(#REF!=H$9,H70+1,H70)</f>
        <v>#REF!</v>
      </c>
      <c r="I71" s="30" t="e">
        <f>IF(#REF!=I$9,I70+1,I70)</f>
        <v>#REF!</v>
      </c>
      <c r="J71" s="30" t="e">
        <f>IF(#REF!=J$9,J70+1,J70)</f>
        <v>#REF!</v>
      </c>
      <c r="K71" t="e">
        <f t="shared" si="2"/>
        <v>#REF!</v>
      </c>
      <c r="L71" t="e">
        <f t="shared" si="3"/>
        <v>#REF!</v>
      </c>
      <c r="M71" t="e">
        <f t="shared" si="4"/>
        <v>#REF!</v>
      </c>
      <c r="N71" t="e">
        <f t="shared" si="5"/>
        <v>#REF!</v>
      </c>
      <c r="O71" t="e">
        <f t="shared" si="6"/>
        <v>#REF!</v>
      </c>
      <c r="P71" t="e">
        <f t="shared" si="7"/>
        <v>#REF!</v>
      </c>
      <c r="Q71" t="e">
        <f t="shared" si="8"/>
        <v>#REF!</v>
      </c>
      <c r="R71" t="e">
        <f t="shared" si="9"/>
        <v>#REF!</v>
      </c>
      <c r="S71" t="e">
        <f t="shared" si="10"/>
        <v>#REF!</v>
      </c>
      <c r="T71" t="e">
        <f t="shared" si="11"/>
        <v>#REF!</v>
      </c>
      <c r="U71" s="31" t="e">
        <f>IF(#REF!="","",#REF!)</f>
        <v>#REF!</v>
      </c>
      <c r="V71" s="36" t="e">
        <f>IF(#REF!="","",#REF!)</f>
        <v>#REF!</v>
      </c>
      <c r="X71" s="30" t="e">
        <f>IF(#REF!=X$9,X70+1,X70)</f>
        <v>#REF!</v>
      </c>
      <c r="Y71" s="30" t="e">
        <f>IF(#REF!=Y$9,Y70+1,Y70)</f>
        <v>#REF!</v>
      </c>
      <c r="Z71" s="30" t="e">
        <f>IF(#REF!=Z$9,Z70+1,Z70)</f>
        <v>#REF!</v>
      </c>
      <c r="AA71" s="30" t="e">
        <f>IF(#REF!=AA$9,AA70+1,AA70)</f>
        <v>#REF!</v>
      </c>
      <c r="AB71" s="30" t="e">
        <f>IF(#REF!=AB$9,AB70+1,AB70)</f>
        <v>#REF!</v>
      </c>
      <c r="AC71" s="30" t="e">
        <f>IF(#REF!=AC$9,AC70+1,AC70)</f>
        <v>#REF!</v>
      </c>
      <c r="AD71" s="30" t="e">
        <f>IF(#REF!=AD$9,AD70+1,AD70)</f>
        <v>#REF!</v>
      </c>
      <c r="AE71" s="30" t="e">
        <f>IF(#REF!=AE$9,AE70+1,AE70)</f>
        <v>#REF!</v>
      </c>
      <c r="AF71" s="30" t="e">
        <f>IF(#REF!=AF$9,AF70+1,AF70)</f>
        <v>#REF!</v>
      </c>
      <c r="AG71" s="30" t="e">
        <f>IF(#REF!=AG$9,AG70+1,AG70)</f>
        <v>#REF!</v>
      </c>
      <c r="AH71" t="e">
        <f t="shared" si="12"/>
        <v>#REF!</v>
      </c>
      <c r="AI71" t="e">
        <f t="shared" si="13"/>
        <v>#REF!</v>
      </c>
      <c r="AJ71" t="e">
        <f t="shared" si="14"/>
        <v>#REF!</v>
      </c>
      <c r="AK71" t="e">
        <f t="shared" si="15"/>
        <v>#REF!</v>
      </c>
      <c r="AL71" t="e">
        <f t="shared" si="16"/>
        <v>#REF!</v>
      </c>
      <c r="AM71" t="e">
        <f t="shared" si="17"/>
        <v>#REF!</v>
      </c>
      <c r="AN71" t="e">
        <f t="shared" si="18"/>
        <v>#REF!</v>
      </c>
      <c r="AO71" t="e">
        <f t="shared" si="19"/>
        <v>#REF!</v>
      </c>
      <c r="AP71" t="e">
        <f t="shared" si="20"/>
        <v>#REF!</v>
      </c>
      <c r="AQ71" t="e">
        <f t="shared" si="21"/>
        <v>#REF!</v>
      </c>
      <c r="AR71" s="31" t="e">
        <f>IF(#REF!="","",#REF!)</f>
        <v>#REF!</v>
      </c>
      <c r="AS71" s="36" t="e">
        <f>IF(#REF!="","",#REF!)</f>
        <v>#REF!</v>
      </c>
    </row>
    <row r="72" spans="1:45">
      <c r="A72" s="30" t="e">
        <f>IF(#REF!=A$9,A71+1,A71)</f>
        <v>#REF!</v>
      </c>
      <c r="B72" s="30" t="e">
        <f>IF(#REF!=B$9,B71+1,B71)</f>
        <v>#REF!</v>
      </c>
      <c r="C72" s="30" t="e">
        <f>IF(#REF!=C$9,C71+1,C71)</f>
        <v>#REF!</v>
      </c>
      <c r="D72" s="30" t="e">
        <f>IF(#REF!=D$9,D71+1,D71)</f>
        <v>#REF!</v>
      </c>
      <c r="E72" s="30" t="e">
        <f>IF(#REF!=E$9,E71+1,E71)</f>
        <v>#REF!</v>
      </c>
      <c r="F72" s="30" t="e">
        <f>IF(#REF!=F$9,F71+1,F71)</f>
        <v>#REF!</v>
      </c>
      <c r="G72" s="30" t="e">
        <f>IF(#REF!=G$9,G71+1,G71)</f>
        <v>#REF!</v>
      </c>
      <c r="H72" s="30" t="e">
        <f>IF(#REF!=H$9,H71+1,H71)</f>
        <v>#REF!</v>
      </c>
      <c r="I72" s="30" t="e">
        <f>IF(#REF!=I$9,I71+1,I71)</f>
        <v>#REF!</v>
      </c>
      <c r="J72" s="30" t="e">
        <f>IF(#REF!=J$9,J71+1,J71)</f>
        <v>#REF!</v>
      </c>
      <c r="K72" t="e">
        <f t="shared" si="2"/>
        <v>#REF!</v>
      </c>
      <c r="L72" t="e">
        <f t="shared" si="3"/>
        <v>#REF!</v>
      </c>
      <c r="M72" t="e">
        <f t="shared" si="4"/>
        <v>#REF!</v>
      </c>
      <c r="N72" t="e">
        <f t="shared" si="5"/>
        <v>#REF!</v>
      </c>
      <c r="O72" t="e">
        <f t="shared" si="6"/>
        <v>#REF!</v>
      </c>
      <c r="P72" t="e">
        <f t="shared" si="7"/>
        <v>#REF!</v>
      </c>
      <c r="Q72" t="e">
        <f t="shared" si="8"/>
        <v>#REF!</v>
      </c>
      <c r="R72" t="e">
        <f t="shared" si="9"/>
        <v>#REF!</v>
      </c>
      <c r="S72" t="e">
        <f t="shared" si="10"/>
        <v>#REF!</v>
      </c>
      <c r="T72" t="e">
        <f t="shared" si="11"/>
        <v>#REF!</v>
      </c>
      <c r="U72" s="31" t="e">
        <f>IF(#REF!="","",#REF!)</f>
        <v>#REF!</v>
      </c>
      <c r="V72" s="36" t="e">
        <f>IF(#REF!="","",#REF!)</f>
        <v>#REF!</v>
      </c>
      <c r="X72" s="30" t="e">
        <f>IF(#REF!=X$9,X71+1,X71)</f>
        <v>#REF!</v>
      </c>
      <c r="Y72" s="30" t="e">
        <f>IF(#REF!=Y$9,Y71+1,Y71)</f>
        <v>#REF!</v>
      </c>
      <c r="Z72" s="30" t="e">
        <f>IF(#REF!=Z$9,Z71+1,Z71)</f>
        <v>#REF!</v>
      </c>
      <c r="AA72" s="30" t="e">
        <f>IF(#REF!=AA$9,AA71+1,AA71)</f>
        <v>#REF!</v>
      </c>
      <c r="AB72" s="30" t="e">
        <f>IF(#REF!=AB$9,AB71+1,AB71)</f>
        <v>#REF!</v>
      </c>
      <c r="AC72" s="30" t="e">
        <f>IF(#REF!=AC$9,AC71+1,AC71)</f>
        <v>#REF!</v>
      </c>
      <c r="AD72" s="30" t="e">
        <f>IF(#REF!=AD$9,AD71+1,AD71)</f>
        <v>#REF!</v>
      </c>
      <c r="AE72" s="30" t="e">
        <f>IF(#REF!=AE$9,AE71+1,AE71)</f>
        <v>#REF!</v>
      </c>
      <c r="AF72" s="30" t="e">
        <f>IF(#REF!=AF$9,AF71+1,AF71)</f>
        <v>#REF!</v>
      </c>
      <c r="AG72" s="30" t="e">
        <f>IF(#REF!=AG$9,AG71+1,AG71)</f>
        <v>#REF!</v>
      </c>
      <c r="AH72" t="e">
        <f t="shared" si="12"/>
        <v>#REF!</v>
      </c>
      <c r="AI72" t="e">
        <f t="shared" si="13"/>
        <v>#REF!</v>
      </c>
      <c r="AJ72" t="e">
        <f t="shared" si="14"/>
        <v>#REF!</v>
      </c>
      <c r="AK72" t="e">
        <f t="shared" si="15"/>
        <v>#REF!</v>
      </c>
      <c r="AL72" t="e">
        <f t="shared" si="16"/>
        <v>#REF!</v>
      </c>
      <c r="AM72" t="e">
        <f t="shared" si="17"/>
        <v>#REF!</v>
      </c>
      <c r="AN72" t="e">
        <f t="shared" si="18"/>
        <v>#REF!</v>
      </c>
      <c r="AO72" t="e">
        <f t="shared" si="19"/>
        <v>#REF!</v>
      </c>
      <c r="AP72" t="e">
        <f t="shared" si="20"/>
        <v>#REF!</v>
      </c>
      <c r="AQ72" t="e">
        <f t="shared" si="21"/>
        <v>#REF!</v>
      </c>
      <c r="AR72" s="31" t="e">
        <f>IF(#REF!="","",#REF!)</f>
        <v>#REF!</v>
      </c>
      <c r="AS72" s="36" t="e">
        <f>IF(#REF!="","",#REF!)</f>
        <v>#REF!</v>
      </c>
    </row>
    <row r="73" spans="1:45">
      <c r="A73" s="30" t="e">
        <f>IF(#REF!=A$9,A72+1,A72)</f>
        <v>#REF!</v>
      </c>
      <c r="B73" s="30" t="e">
        <f>IF(#REF!=B$9,B72+1,B72)</f>
        <v>#REF!</v>
      </c>
      <c r="C73" s="30" t="e">
        <f>IF(#REF!=C$9,C72+1,C72)</f>
        <v>#REF!</v>
      </c>
      <c r="D73" s="30" t="e">
        <f>IF(#REF!=D$9,D72+1,D72)</f>
        <v>#REF!</v>
      </c>
      <c r="E73" s="30" t="e">
        <f>IF(#REF!=E$9,E72+1,E72)</f>
        <v>#REF!</v>
      </c>
      <c r="F73" s="30" t="e">
        <f>IF(#REF!=F$9,F72+1,F72)</f>
        <v>#REF!</v>
      </c>
      <c r="G73" s="30" t="e">
        <f>IF(#REF!=G$9,G72+1,G72)</f>
        <v>#REF!</v>
      </c>
      <c r="H73" s="30" t="e">
        <f>IF(#REF!=H$9,H72+1,H72)</f>
        <v>#REF!</v>
      </c>
      <c r="I73" s="30" t="e">
        <f>IF(#REF!=I$9,I72+1,I72)</f>
        <v>#REF!</v>
      </c>
      <c r="J73" s="30" t="e">
        <f>IF(#REF!=J$9,J72+1,J72)</f>
        <v>#REF!</v>
      </c>
      <c r="K73" t="e">
        <f t="shared" si="2"/>
        <v>#REF!</v>
      </c>
      <c r="L73" t="e">
        <f t="shared" si="3"/>
        <v>#REF!</v>
      </c>
      <c r="M73" t="e">
        <f t="shared" si="4"/>
        <v>#REF!</v>
      </c>
      <c r="N73" t="e">
        <f t="shared" si="5"/>
        <v>#REF!</v>
      </c>
      <c r="O73" t="e">
        <f t="shared" si="6"/>
        <v>#REF!</v>
      </c>
      <c r="P73" t="e">
        <f t="shared" si="7"/>
        <v>#REF!</v>
      </c>
      <c r="Q73" t="e">
        <f t="shared" si="8"/>
        <v>#REF!</v>
      </c>
      <c r="R73" t="e">
        <f t="shared" si="9"/>
        <v>#REF!</v>
      </c>
      <c r="S73" t="e">
        <f t="shared" si="10"/>
        <v>#REF!</v>
      </c>
      <c r="T73" t="e">
        <f t="shared" si="11"/>
        <v>#REF!</v>
      </c>
      <c r="U73" s="31" t="e">
        <f>IF(#REF!="","",#REF!)</f>
        <v>#REF!</v>
      </c>
      <c r="V73" s="36" t="e">
        <f>IF(#REF!="","",#REF!)</f>
        <v>#REF!</v>
      </c>
      <c r="X73" s="30" t="e">
        <f>IF(#REF!=X$9,X72+1,X72)</f>
        <v>#REF!</v>
      </c>
      <c r="Y73" s="30" t="e">
        <f>IF(#REF!=Y$9,Y72+1,Y72)</f>
        <v>#REF!</v>
      </c>
      <c r="Z73" s="30" t="e">
        <f>IF(#REF!=Z$9,Z72+1,Z72)</f>
        <v>#REF!</v>
      </c>
      <c r="AA73" s="30" t="e">
        <f>IF(#REF!=AA$9,AA72+1,AA72)</f>
        <v>#REF!</v>
      </c>
      <c r="AB73" s="30" t="e">
        <f>IF(#REF!=AB$9,AB72+1,AB72)</f>
        <v>#REF!</v>
      </c>
      <c r="AC73" s="30" t="e">
        <f>IF(#REF!=AC$9,AC72+1,AC72)</f>
        <v>#REF!</v>
      </c>
      <c r="AD73" s="30" t="e">
        <f>IF(#REF!=AD$9,AD72+1,AD72)</f>
        <v>#REF!</v>
      </c>
      <c r="AE73" s="30" t="e">
        <f>IF(#REF!=AE$9,AE72+1,AE72)</f>
        <v>#REF!</v>
      </c>
      <c r="AF73" s="30" t="e">
        <f>IF(#REF!=AF$9,AF72+1,AF72)</f>
        <v>#REF!</v>
      </c>
      <c r="AG73" s="30" t="e">
        <f>IF(#REF!=AG$9,AG72+1,AG72)</f>
        <v>#REF!</v>
      </c>
      <c r="AH73" t="e">
        <f t="shared" si="12"/>
        <v>#REF!</v>
      </c>
      <c r="AI73" t="e">
        <f t="shared" si="13"/>
        <v>#REF!</v>
      </c>
      <c r="AJ73" t="e">
        <f t="shared" si="14"/>
        <v>#REF!</v>
      </c>
      <c r="AK73" t="e">
        <f t="shared" si="15"/>
        <v>#REF!</v>
      </c>
      <c r="AL73" t="e">
        <f t="shared" si="16"/>
        <v>#REF!</v>
      </c>
      <c r="AM73" t="e">
        <f t="shared" si="17"/>
        <v>#REF!</v>
      </c>
      <c r="AN73" t="e">
        <f t="shared" si="18"/>
        <v>#REF!</v>
      </c>
      <c r="AO73" t="e">
        <f t="shared" si="19"/>
        <v>#REF!</v>
      </c>
      <c r="AP73" t="e">
        <f t="shared" si="20"/>
        <v>#REF!</v>
      </c>
      <c r="AQ73" t="e">
        <f t="shared" si="21"/>
        <v>#REF!</v>
      </c>
      <c r="AR73" s="31" t="e">
        <f>IF(#REF!="","",#REF!)</f>
        <v>#REF!</v>
      </c>
      <c r="AS73" s="36" t="e">
        <f>IF(#REF!="","",#REF!)</f>
        <v>#REF!</v>
      </c>
    </row>
    <row r="74" spans="1:45">
      <c r="A74" s="30" t="e">
        <f>IF(#REF!=A$9,A73+1,A73)</f>
        <v>#REF!</v>
      </c>
      <c r="B74" s="30" t="e">
        <f>IF(#REF!=B$9,B73+1,B73)</f>
        <v>#REF!</v>
      </c>
      <c r="C74" s="30" t="e">
        <f>IF(#REF!=C$9,C73+1,C73)</f>
        <v>#REF!</v>
      </c>
      <c r="D74" s="30" t="e">
        <f>IF(#REF!=D$9,D73+1,D73)</f>
        <v>#REF!</v>
      </c>
      <c r="E74" s="30" t="e">
        <f>IF(#REF!=E$9,E73+1,E73)</f>
        <v>#REF!</v>
      </c>
      <c r="F74" s="30" t="e">
        <f>IF(#REF!=F$9,F73+1,F73)</f>
        <v>#REF!</v>
      </c>
      <c r="G74" s="30" t="e">
        <f>IF(#REF!=G$9,G73+1,G73)</f>
        <v>#REF!</v>
      </c>
      <c r="H74" s="30" t="e">
        <f>IF(#REF!=H$9,H73+1,H73)</f>
        <v>#REF!</v>
      </c>
      <c r="I74" s="30" t="e">
        <f>IF(#REF!=I$9,I73+1,I73)</f>
        <v>#REF!</v>
      </c>
      <c r="J74" s="30" t="e">
        <f>IF(#REF!=J$9,J73+1,J73)</f>
        <v>#REF!</v>
      </c>
      <c r="K74" t="e">
        <f t="shared" si="2"/>
        <v>#REF!</v>
      </c>
      <c r="L74" t="e">
        <f t="shared" si="3"/>
        <v>#REF!</v>
      </c>
      <c r="M74" t="e">
        <f t="shared" si="4"/>
        <v>#REF!</v>
      </c>
      <c r="N74" t="e">
        <f t="shared" si="5"/>
        <v>#REF!</v>
      </c>
      <c r="O74" t="e">
        <f t="shared" si="6"/>
        <v>#REF!</v>
      </c>
      <c r="P74" t="e">
        <f t="shared" si="7"/>
        <v>#REF!</v>
      </c>
      <c r="Q74" t="e">
        <f t="shared" si="8"/>
        <v>#REF!</v>
      </c>
      <c r="R74" t="e">
        <f t="shared" si="9"/>
        <v>#REF!</v>
      </c>
      <c r="S74" t="e">
        <f t="shared" si="10"/>
        <v>#REF!</v>
      </c>
      <c r="T74" t="e">
        <f t="shared" si="11"/>
        <v>#REF!</v>
      </c>
      <c r="U74" s="31" t="e">
        <f>IF(#REF!="","",#REF!)</f>
        <v>#REF!</v>
      </c>
      <c r="V74" s="36" t="e">
        <f>IF(#REF!="","",#REF!)</f>
        <v>#REF!</v>
      </c>
      <c r="X74" s="30" t="e">
        <f>IF(#REF!=X$9,X73+1,X73)</f>
        <v>#REF!</v>
      </c>
      <c r="Y74" s="30" t="e">
        <f>IF(#REF!=Y$9,Y73+1,Y73)</f>
        <v>#REF!</v>
      </c>
      <c r="Z74" s="30" t="e">
        <f>IF(#REF!=Z$9,Z73+1,Z73)</f>
        <v>#REF!</v>
      </c>
      <c r="AA74" s="30" t="e">
        <f>IF(#REF!=AA$9,AA73+1,AA73)</f>
        <v>#REF!</v>
      </c>
      <c r="AB74" s="30" t="e">
        <f>IF(#REF!=AB$9,AB73+1,AB73)</f>
        <v>#REF!</v>
      </c>
      <c r="AC74" s="30" t="e">
        <f>IF(#REF!=AC$9,AC73+1,AC73)</f>
        <v>#REF!</v>
      </c>
      <c r="AD74" s="30" t="e">
        <f>IF(#REF!=AD$9,AD73+1,AD73)</f>
        <v>#REF!</v>
      </c>
      <c r="AE74" s="30" t="e">
        <f>IF(#REF!=AE$9,AE73+1,AE73)</f>
        <v>#REF!</v>
      </c>
      <c r="AF74" s="30" t="e">
        <f>IF(#REF!=AF$9,AF73+1,AF73)</f>
        <v>#REF!</v>
      </c>
      <c r="AG74" s="30" t="e">
        <f>IF(#REF!=AG$9,AG73+1,AG73)</f>
        <v>#REF!</v>
      </c>
      <c r="AH74" t="e">
        <f t="shared" si="12"/>
        <v>#REF!</v>
      </c>
      <c r="AI74" t="e">
        <f t="shared" si="13"/>
        <v>#REF!</v>
      </c>
      <c r="AJ74" t="e">
        <f t="shared" si="14"/>
        <v>#REF!</v>
      </c>
      <c r="AK74" t="e">
        <f t="shared" si="15"/>
        <v>#REF!</v>
      </c>
      <c r="AL74" t="e">
        <f t="shared" si="16"/>
        <v>#REF!</v>
      </c>
      <c r="AM74" t="e">
        <f t="shared" si="17"/>
        <v>#REF!</v>
      </c>
      <c r="AN74" t="e">
        <f t="shared" si="18"/>
        <v>#REF!</v>
      </c>
      <c r="AO74" t="e">
        <f t="shared" si="19"/>
        <v>#REF!</v>
      </c>
      <c r="AP74" t="e">
        <f t="shared" si="20"/>
        <v>#REF!</v>
      </c>
      <c r="AQ74" t="e">
        <f t="shared" si="21"/>
        <v>#REF!</v>
      </c>
      <c r="AR74" s="31" t="e">
        <f>IF(#REF!="","",#REF!)</f>
        <v>#REF!</v>
      </c>
      <c r="AS74" s="36" t="e">
        <f>IF(#REF!="","",#REF!)</f>
        <v>#REF!</v>
      </c>
    </row>
    <row r="75" spans="1:45">
      <c r="A75" s="30" t="e">
        <f>IF(#REF!=A$9,A74+1,A74)</f>
        <v>#REF!</v>
      </c>
      <c r="B75" s="30" t="e">
        <f>IF(#REF!=B$9,B74+1,B74)</f>
        <v>#REF!</v>
      </c>
      <c r="C75" s="30" t="e">
        <f>IF(#REF!=C$9,C74+1,C74)</f>
        <v>#REF!</v>
      </c>
      <c r="D75" s="30" t="e">
        <f>IF(#REF!=D$9,D74+1,D74)</f>
        <v>#REF!</v>
      </c>
      <c r="E75" s="30" t="e">
        <f>IF(#REF!=E$9,E74+1,E74)</f>
        <v>#REF!</v>
      </c>
      <c r="F75" s="30" t="e">
        <f>IF(#REF!=F$9,F74+1,F74)</f>
        <v>#REF!</v>
      </c>
      <c r="G75" s="30" t="e">
        <f>IF(#REF!=G$9,G74+1,G74)</f>
        <v>#REF!</v>
      </c>
      <c r="H75" s="30" t="e">
        <f>IF(#REF!=H$9,H74+1,H74)</f>
        <v>#REF!</v>
      </c>
      <c r="I75" s="30" t="e">
        <f>IF(#REF!=I$9,I74+1,I74)</f>
        <v>#REF!</v>
      </c>
      <c r="J75" s="30" t="e">
        <f>IF(#REF!=J$9,J74+1,J74)</f>
        <v>#REF!</v>
      </c>
      <c r="K75" t="e">
        <f t="shared" ref="K75:K138" si="22">$A$9&amp;A75</f>
        <v>#REF!</v>
      </c>
      <c r="L75" t="e">
        <f t="shared" ref="L75:L138" si="23">B$9&amp;B75</f>
        <v>#REF!</v>
      </c>
      <c r="M75" t="e">
        <f t="shared" ref="M75:M138" si="24">C$9&amp;C75</f>
        <v>#REF!</v>
      </c>
      <c r="N75" t="e">
        <f t="shared" ref="N75:N138" si="25">D$9&amp;D75</f>
        <v>#REF!</v>
      </c>
      <c r="O75" t="e">
        <f t="shared" ref="O75:O138" si="26">E$9&amp;E75</f>
        <v>#REF!</v>
      </c>
      <c r="P75" t="e">
        <f t="shared" ref="P75:P138" si="27">F$9&amp;F75</f>
        <v>#REF!</v>
      </c>
      <c r="Q75" t="e">
        <f t="shared" ref="Q75:Q138" si="28">G$9&amp;G75</f>
        <v>#REF!</v>
      </c>
      <c r="R75" t="e">
        <f t="shared" ref="R75:R138" si="29">H$9&amp;H75</f>
        <v>#REF!</v>
      </c>
      <c r="S75" t="e">
        <f t="shared" ref="S75:S138" si="30">I$9&amp;I75</f>
        <v>#REF!</v>
      </c>
      <c r="T75" t="e">
        <f t="shared" ref="T75:T138" si="31">J$9&amp;J75</f>
        <v>#REF!</v>
      </c>
      <c r="U75" s="31" t="e">
        <f>IF(#REF!="","",#REF!)</f>
        <v>#REF!</v>
      </c>
      <c r="V75" s="36" t="e">
        <f>IF(#REF!="","",#REF!)</f>
        <v>#REF!</v>
      </c>
      <c r="X75" s="30" t="e">
        <f>IF(#REF!=X$9,X74+1,X74)</f>
        <v>#REF!</v>
      </c>
      <c r="Y75" s="30" t="e">
        <f>IF(#REF!=Y$9,Y74+1,Y74)</f>
        <v>#REF!</v>
      </c>
      <c r="Z75" s="30" t="e">
        <f>IF(#REF!=Z$9,Z74+1,Z74)</f>
        <v>#REF!</v>
      </c>
      <c r="AA75" s="30" t="e">
        <f>IF(#REF!=AA$9,AA74+1,AA74)</f>
        <v>#REF!</v>
      </c>
      <c r="AB75" s="30" t="e">
        <f>IF(#REF!=AB$9,AB74+1,AB74)</f>
        <v>#REF!</v>
      </c>
      <c r="AC75" s="30" t="e">
        <f>IF(#REF!=AC$9,AC74+1,AC74)</f>
        <v>#REF!</v>
      </c>
      <c r="AD75" s="30" t="e">
        <f>IF(#REF!=AD$9,AD74+1,AD74)</f>
        <v>#REF!</v>
      </c>
      <c r="AE75" s="30" t="e">
        <f>IF(#REF!=AE$9,AE74+1,AE74)</f>
        <v>#REF!</v>
      </c>
      <c r="AF75" s="30" t="e">
        <f>IF(#REF!=AF$9,AF74+1,AF74)</f>
        <v>#REF!</v>
      </c>
      <c r="AG75" s="30" t="e">
        <f>IF(#REF!=AG$9,AG74+1,AG74)</f>
        <v>#REF!</v>
      </c>
      <c r="AH75" t="e">
        <f t="shared" ref="AH75:AH138" si="32">$X$9&amp;X75</f>
        <v>#REF!</v>
      </c>
      <c r="AI75" t="e">
        <f t="shared" ref="AI75:AI138" si="33">Y$9&amp;Y75</f>
        <v>#REF!</v>
      </c>
      <c r="AJ75" t="e">
        <f t="shared" ref="AJ75:AJ138" si="34">Z$9&amp;Z75</f>
        <v>#REF!</v>
      </c>
      <c r="AK75" t="e">
        <f t="shared" ref="AK75:AK138" si="35">AA$9&amp;AA75</f>
        <v>#REF!</v>
      </c>
      <c r="AL75" t="e">
        <f t="shared" ref="AL75:AL138" si="36">AB$9&amp;AB75</f>
        <v>#REF!</v>
      </c>
      <c r="AM75" t="e">
        <f t="shared" ref="AM75:AM138" si="37">AC$9&amp;AC75</f>
        <v>#REF!</v>
      </c>
      <c r="AN75" t="e">
        <f t="shared" ref="AN75:AN138" si="38">AD$9&amp;AD75</f>
        <v>#REF!</v>
      </c>
      <c r="AO75" t="e">
        <f t="shared" ref="AO75:AO138" si="39">AE$9&amp;AE75</f>
        <v>#REF!</v>
      </c>
      <c r="AP75" t="e">
        <f t="shared" ref="AP75:AP138" si="40">AF$9&amp;AF75</f>
        <v>#REF!</v>
      </c>
      <c r="AQ75" t="e">
        <f t="shared" ref="AQ75:AQ138" si="41">AG$9&amp;AG75</f>
        <v>#REF!</v>
      </c>
      <c r="AR75" s="31" t="e">
        <f>IF(#REF!="","",#REF!)</f>
        <v>#REF!</v>
      </c>
      <c r="AS75" s="36" t="e">
        <f>IF(#REF!="","",#REF!)</f>
        <v>#REF!</v>
      </c>
    </row>
    <row r="76" spans="1:45">
      <c r="A76" s="30" t="e">
        <f>IF(#REF!=A$9,A75+1,A75)</f>
        <v>#REF!</v>
      </c>
      <c r="B76" s="30" t="e">
        <f>IF(#REF!=B$9,B75+1,B75)</f>
        <v>#REF!</v>
      </c>
      <c r="C76" s="30" t="e">
        <f>IF(#REF!=C$9,C75+1,C75)</f>
        <v>#REF!</v>
      </c>
      <c r="D76" s="30" t="e">
        <f>IF(#REF!=D$9,D75+1,D75)</f>
        <v>#REF!</v>
      </c>
      <c r="E76" s="30" t="e">
        <f>IF(#REF!=E$9,E75+1,E75)</f>
        <v>#REF!</v>
      </c>
      <c r="F76" s="30" t="e">
        <f>IF(#REF!=F$9,F75+1,F75)</f>
        <v>#REF!</v>
      </c>
      <c r="G76" s="30" t="e">
        <f>IF(#REF!=G$9,G75+1,G75)</f>
        <v>#REF!</v>
      </c>
      <c r="H76" s="30" t="e">
        <f>IF(#REF!=H$9,H75+1,H75)</f>
        <v>#REF!</v>
      </c>
      <c r="I76" s="30" t="e">
        <f>IF(#REF!=I$9,I75+1,I75)</f>
        <v>#REF!</v>
      </c>
      <c r="J76" s="30" t="e">
        <f>IF(#REF!=J$9,J75+1,J75)</f>
        <v>#REF!</v>
      </c>
      <c r="K76" t="e">
        <f t="shared" si="22"/>
        <v>#REF!</v>
      </c>
      <c r="L76" t="e">
        <f t="shared" si="23"/>
        <v>#REF!</v>
      </c>
      <c r="M76" t="e">
        <f t="shared" si="24"/>
        <v>#REF!</v>
      </c>
      <c r="N76" t="e">
        <f t="shared" si="25"/>
        <v>#REF!</v>
      </c>
      <c r="O76" t="e">
        <f t="shared" si="26"/>
        <v>#REF!</v>
      </c>
      <c r="P76" t="e">
        <f t="shared" si="27"/>
        <v>#REF!</v>
      </c>
      <c r="Q76" t="e">
        <f t="shared" si="28"/>
        <v>#REF!</v>
      </c>
      <c r="R76" t="e">
        <f t="shared" si="29"/>
        <v>#REF!</v>
      </c>
      <c r="S76" t="e">
        <f t="shared" si="30"/>
        <v>#REF!</v>
      </c>
      <c r="T76" t="e">
        <f t="shared" si="31"/>
        <v>#REF!</v>
      </c>
      <c r="U76" s="31" t="e">
        <f>IF(#REF!="","",#REF!)</f>
        <v>#REF!</v>
      </c>
      <c r="V76" s="36" t="e">
        <f>IF(#REF!="","",#REF!)</f>
        <v>#REF!</v>
      </c>
      <c r="X76" s="30" t="e">
        <f>IF(#REF!=X$9,X75+1,X75)</f>
        <v>#REF!</v>
      </c>
      <c r="Y76" s="30" t="e">
        <f>IF(#REF!=Y$9,Y75+1,Y75)</f>
        <v>#REF!</v>
      </c>
      <c r="Z76" s="30" t="e">
        <f>IF(#REF!=Z$9,Z75+1,Z75)</f>
        <v>#REF!</v>
      </c>
      <c r="AA76" s="30" t="e">
        <f>IF(#REF!=AA$9,AA75+1,AA75)</f>
        <v>#REF!</v>
      </c>
      <c r="AB76" s="30" t="e">
        <f>IF(#REF!=AB$9,AB75+1,AB75)</f>
        <v>#REF!</v>
      </c>
      <c r="AC76" s="30" t="e">
        <f>IF(#REF!=AC$9,AC75+1,AC75)</f>
        <v>#REF!</v>
      </c>
      <c r="AD76" s="30" t="e">
        <f>IF(#REF!=AD$9,AD75+1,AD75)</f>
        <v>#REF!</v>
      </c>
      <c r="AE76" s="30" t="e">
        <f>IF(#REF!=AE$9,AE75+1,AE75)</f>
        <v>#REF!</v>
      </c>
      <c r="AF76" s="30" t="e">
        <f>IF(#REF!=AF$9,AF75+1,AF75)</f>
        <v>#REF!</v>
      </c>
      <c r="AG76" s="30" t="e">
        <f>IF(#REF!=AG$9,AG75+1,AG75)</f>
        <v>#REF!</v>
      </c>
      <c r="AH76" t="e">
        <f t="shared" si="32"/>
        <v>#REF!</v>
      </c>
      <c r="AI76" t="e">
        <f t="shared" si="33"/>
        <v>#REF!</v>
      </c>
      <c r="AJ76" t="e">
        <f t="shared" si="34"/>
        <v>#REF!</v>
      </c>
      <c r="AK76" t="e">
        <f t="shared" si="35"/>
        <v>#REF!</v>
      </c>
      <c r="AL76" t="e">
        <f t="shared" si="36"/>
        <v>#REF!</v>
      </c>
      <c r="AM76" t="e">
        <f t="shared" si="37"/>
        <v>#REF!</v>
      </c>
      <c r="AN76" t="e">
        <f t="shared" si="38"/>
        <v>#REF!</v>
      </c>
      <c r="AO76" t="e">
        <f t="shared" si="39"/>
        <v>#REF!</v>
      </c>
      <c r="AP76" t="e">
        <f t="shared" si="40"/>
        <v>#REF!</v>
      </c>
      <c r="AQ76" t="e">
        <f t="shared" si="41"/>
        <v>#REF!</v>
      </c>
      <c r="AR76" s="31" t="e">
        <f>IF(#REF!="","",#REF!)</f>
        <v>#REF!</v>
      </c>
      <c r="AS76" s="36" t="e">
        <f>IF(#REF!="","",#REF!)</f>
        <v>#REF!</v>
      </c>
    </row>
    <row r="77" spans="1:45">
      <c r="A77" s="30" t="e">
        <f>IF(#REF!=A$9,A76+1,A76)</f>
        <v>#REF!</v>
      </c>
      <c r="B77" s="30" t="e">
        <f>IF(#REF!=B$9,B76+1,B76)</f>
        <v>#REF!</v>
      </c>
      <c r="C77" s="30" t="e">
        <f>IF(#REF!=C$9,C76+1,C76)</f>
        <v>#REF!</v>
      </c>
      <c r="D77" s="30" t="e">
        <f>IF(#REF!=D$9,D76+1,D76)</f>
        <v>#REF!</v>
      </c>
      <c r="E77" s="30" t="e">
        <f>IF(#REF!=E$9,E76+1,E76)</f>
        <v>#REF!</v>
      </c>
      <c r="F77" s="30" t="e">
        <f>IF(#REF!=F$9,F76+1,F76)</f>
        <v>#REF!</v>
      </c>
      <c r="G77" s="30" t="e">
        <f>IF(#REF!=G$9,G76+1,G76)</f>
        <v>#REF!</v>
      </c>
      <c r="H77" s="30" t="e">
        <f>IF(#REF!=H$9,H76+1,H76)</f>
        <v>#REF!</v>
      </c>
      <c r="I77" s="30" t="e">
        <f>IF(#REF!=I$9,I76+1,I76)</f>
        <v>#REF!</v>
      </c>
      <c r="J77" s="30" t="e">
        <f>IF(#REF!=J$9,J76+1,J76)</f>
        <v>#REF!</v>
      </c>
      <c r="K77" t="e">
        <f t="shared" si="22"/>
        <v>#REF!</v>
      </c>
      <c r="L77" t="e">
        <f t="shared" si="23"/>
        <v>#REF!</v>
      </c>
      <c r="M77" t="e">
        <f t="shared" si="24"/>
        <v>#REF!</v>
      </c>
      <c r="N77" t="e">
        <f t="shared" si="25"/>
        <v>#REF!</v>
      </c>
      <c r="O77" t="e">
        <f t="shared" si="26"/>
        <v>#REF!</v>
      </c>
      <c r="P77" t="e">
        <f t="shared" si="27"/>
        <v>#REF!</v>
      </c>
      <c r="Q77" t="e">
        <f t="shared" si="28"/>
        <v>#REF!</v>
      </c>
      <c r="R77" t="e">
        <f t="shared" si="29"/>
        <v>#REF!</v>
      </c>
      <c r="S77" t="e">
        <f t="shared" si="30"/>
        <v>#REF!</v>
      </c>
      <c r="T77" t="e">
        <f t="shared" si="31"/>
        <v>#REF!</v>
      </c>
      <c r="U77" s="31" t="e">
        <f>IF(#REF!="","",#REF!)</f>
        <v>#REF!</v>
      </c>
      <c r="V77" s="36" t="e">
        <f>IF(#REF!="","",#REF!)</f>
        <v>#REF!</v>
      </c>
      <c r="X77" s="30" t="e">
        <f>IF(#REF!=X$9,X76+1,X76)</f>
        <v>#REF!</v>
      </c>
      <c r="Y77" s="30" t="e">
        <f>IF(#REF!=Y$9,Y76+1,Y76)</f>
        <v>#REF!</v>
      </c>
      <c r="Z77" s="30" t="e">
        <f>IF(#REF!=Z$9,Z76+1,Z76)</f>
        <v>#REF!</v>
      </c>
      <c r="AA77" s="30" t="e">
        <f>IF(#REF!=AA$9,AA76+1,AA76)</f>
        <v>#REF!</v>
      </c>
      <c r="AB77" s="30" t="e">
        <f>IF(#REF!=AB$9,AB76+1,AB76)</f>
        <v>#REF!</v>
      </c>
      <c r="AC77" s="30" t="e">
        <f>IF(#REF!=AC$9,AC76+1,AC76)</f>
        <v>#REF!</v>
      </c>
      <c r="AD77" s="30" t="e">
        <f>IF(#REF!=AD$9,AD76+1,AD76)</f>
        <v>#REF!</v>
      </c>
      <c r="AE77" s="30" t="e">
        <f>IF(#REF!=AE$9,AE76+1,AE76)</f>
        <v>#REF!</v>
      </c>
      <c r="AF77" s="30" t="e">
        <f>IF(#REF!=AF$9,AF76+1,AF76)</f>
        <v>#REF!</v>
      </c>
      <c r="AG77" s="30" t="e">
        <f>IF(#REF!=AG$9,AG76+1,AG76)</f>
        <v>#REF!</v>
      </c>
      <c r="AH77" t="e">
        <f t="shared" si="32"/>
        <v>#REF!</v>
      </c>
      <c r="AI77" t="e">
        <f t="shared" si="33"/>
        <v>#REF!</v>
      </c>
      <c r="AJ77" t="e">
        <f t="shared" si="34"/>
        <v>#REF!</v>
      </c>
      <c r="AK77" t="e">
        <f t="shared" si="35"/>
        <v>#REF!</v>
      </c>
      <c r="AL77" t="e">
        <f t="shared" si="36"/>
        <v>#REF!</v>
      </c>
      <c r="AM77" t="e">
        <f t="shared" si="37"/>
        <v>#REF!</v>
      </c>
      <c r="AN77" t="e">
        <f t="shared" si="38"/>
        <v>#REF!</v>
      </c>
      <c r="AO77" t="e">
        <f t="shared" si="39"/>
        <v>#REF!</v>
      </c>
      <c r="AP77" t="e">
        <f t="shared" si="40"/>
        <v>#REF!</v>
      </c>
      <c r="AQ77" t="e">
        <f t="shared" si="41"/>
        <v>#REF!</v>
      </c>
      <c r="AR77" s="31" t="e">
        <f>IF(#REF!="","",#REF!)</f>
        <v>#REF!</v>
      </c>
      <c r="AS77" s="36" t="e">
        <f>IF(#REF!="","",#REF!)</f>
        <v>#REF!</v>
      </c>
    </row>
    <row r="78" spans="1:45">
      <c r="A78" s="30" t="e">
        <f>IF(#REF!=A$9,A77+1,A77)</f>
        <v>#REF!</v>
      </c>
      <c r="B78" s="30" t="e">
        <f>IF(#REF!=B$9,B77+1,B77)</f>
        <v>#REF!</v>
      </c>
      <c r="C78" s="30" t="e">
        <f>IF(#REF!=C$9,C77+1,C77)</f>
        <v>#REF!</v>
      </c>
      <c r="D78" s="30" t="e">
        <f>IF(#REF!=D$9,D77+1,D77)</f>
        <v>#REF!</v>
      </c>
      <c r="E78" s="30" t="e">
        <f>IF(#REF!=E$9,E77+1,E77)</f>
        <v>#REF!</v>
      </c>
      <c r="F78" s="30" t="e">
        <f>IF(#REF!=F$9,F77+1,F77)</f>
        <v>#REF!</v>
      </c>
      <c r="G78" s="30" t="e">
        <f>IF(#REF!=G$9,G77+1,G77)</f>
        <v>#REF!</v>
      </c>
      <c r="H78" s="30" t="e">
        <f>IF(#REF!=H$9,H77+1,H77)</f>
        <v>#REF!</v>
      </c>
      <c r="I78" s="30" t="e">
        <f>IF(#REF!=I$9,I77+1,I77)</f>
        <v>#REF!</v>
      </c>
      <c r="J78" s="30" t="e">
        <f>IF(#REF!=J$9,J77+1,J77)</f>
        <v>#REF!</v>
      </c>
      <c r="K78" t="e">
        <f t="shared" si="22"/>
        <v>#REF!</v>
      </c>
      <c r="L78" t="e">
        <f t="shared" si="23"/>
        <v>#REF!</v>
      </c>
      <c r="M78" t="e">
        <f t="shared" si="24"/>
        <v>#REF!</v>
      </c>
      <c r="N78" t="e">
        <f t="shared" si="25"/>
        <v>#REF!</v>
      </c>
      <c r="O78" t="e">
        <f t="shared" si="26"/>
        <v>#REF!</v>
      </c>
      <c r="P78" t="e">
        <f t="shared" si="27"/>
        <v>#REF!</v>
      </c>
      <c r="Q78" t="e">
        <f t="shared" si="28"/>
        <v>#REF!</v>
      </c>
      <c r="R78" t="e">
        <f t="shared" si="29"/>
        <v>#REF!</v>
      </c>
      <c r="S78" t="e">
        <f t="shared" si="30"/>
        <v>#REF!</v>
      </c>
      <c r="T78" t="e">
        <f t="shared" si="31"/>
        <v>#REF!</v>
      </c>
      <c r="U78" s="31" t="e">
        <f>IF(#REF!="","",#REF!)</f>
        <v>#REF!</v>
      </c>
      <c r="V78" s="36" t="e">
        <f>IF(#REF!="","",#REF!)</f>
        <v>#REF!</v>
      </c>
      <c r="X78" s="30" t="e">
        <f>IF(#REF!=X$9,X77+1,X77)</f>
        <v>#REF!</v>
      </c>
      <c r="Y78" s="30" t="e">
        <f>IF(#REF!=Y$9,Y77+1,Y77)</f>
        <v>#REF!</v>
      </c>
      <c r="Z78" s="30" t="e">
        <f>IF(#REF!=Z$9,Z77+1,Z77)</f>
        <v>#REF!</v>
      </c>
      <c r="AA78" s="30" t="e">
        <f>IF(#REF!=AA$9,AA77+1,AA77)</f>
        <v>#REF!</v>
      </c>
      <c r="AB78" s="30" t="e">
        <f>IF(#REF!=AB$9,AB77+1,AB77)</f>
        <v>#REF!</v>
      </c>
      <c r="AC78" s="30" t="e">
        <f>IF(#REF!=AC$9,AC77+1,AC77)</f>
        <v>#REF!</v>
      </c>
      <c r="AD78" s="30" t="e">
        <f>IF(#REF!=AD$9,AD77+1,AD77)</f>
        <v>#REF!</v>
      </c>
      <c r="AE78" s="30" t="e">
        <f>IF(#REF!=AE$9,AE77+1,AE77)</f>
        <v>#REF!</v>
      </c>
      <c r="AF78" s="30" t="e">
        <f>IF(#REF!=AF$9,AF77+1,AF77)</f>
        <v>#REF!</v>
      </c>
      <c r="AG78" s="30" t="e">
        <f>IF(#REF!=AG$9,AG77+1,AG77)</f>
        <v>#REF!</v>
      </c>
      <c r="AH78" t="e">
        <f t="shared" si="32"/>
        <v>#REF!</v>
      </c>
      <c r="AI78" t="e">
        <f t="shared" si="33"/>
        <v>#REF!</v>
      </c>
      <c r="AJ78" t="e">
        <f t="shared" si="34"/>
        <v>#REF!</v>
      </c>
      <c r="AK78" t="e">
        <f t="shared" si="35"/>
        <v>#REF!</v>
      </c>
      <c r="AL78" t="e">
        <f t="shared" si="36"/>
        <v>#REF!</v>
      </c>
      <c r="AM78" t="e">
        <f t="shared" si="37"/>
        <v>#REF!</v>
      </c>
      <c r="AN78" t="e">
        <f t="shared" si="38"/>
        <v>#REF!</v>
      </c>
      <c r="AO78" t="e">
        <f t="shared" si="39"/>
        <v>#REF!</v>
      </c>
      <c r="AP78" t="e">
        <f t="shared" si="40"/>
        <v>#REF!</v>
      </c>
      <c r="AQ78" t="e">
        <f t="shared" si="41"/>
        <v>#REF!</v>
      </c>
      <c r="AR78" s="31" t="e">
        <f>IF(#REF!="","",#REF!)</f>
        <v>#REF!</v>
      </c>
      <c r="AS78" s="36" t="e">
        <f>IF(#REF!="","",#REF!)</f>
        <v>#REF!</v>
      </c>
    </row>
    <row r="79" spans="1:45">
      <c r="A79" s="30" t="e">
        <f>IF(#REF!=A$9,A78+1,A78)</f>
        <v>#REF!</v>
      </c>
      <c r="B79" s="30" t="e">
        <f>IF(#REF!=B$9,B78+1,B78)</f>
        <v>#REF!</v>
      </c>
      <c r="C79" s="30" t="e">
        <f>IF(#REF!=C$9,C78+1,C78)</f>
        <v>#REF!</v>
      </c>
      <c r="D79" s="30" t="e">
        <f>IF(#REF!=D$9,D78+1,D78)</f>
        <v>#REF!</v>
      </c>
      <c r="E79" s="30" t="e">
        <f>IF(#REF!=E$9,E78+1,E78)</f>
        <v>#REF!</v>
      </c>
      <c r="F79" s="30" t="e">
        <f>IF(#REF!=F$9,F78+1,F78)</f>
        <v>#REF!</v>
      </c>
      <c r="G79" s="30" t="e">
        <f>IF(#REF!=G$9,G78+1,G78)</f>
        <v>#REF!</v>
      </c>
      <c r="H79" s="30" t="e">
        <f>IF(#REF!=H$9,H78+1,H78)</f>
        <v>#REF!</v>
      </c>
      <c r="I79" s="30" t="e">
        <f>IF(#REF!=I$9,I78+1,I78)</f>
        <v>#REF!</v>
      </c>
      <c r="J79" s="30" t="e">
        <f>IF(#REF!=J$9,J78+1,J78)</f>
        <v>#REF!</v>
      </c>
      <c r="K79" t="e">
        <f t="shared" si="22"/>
        <v>#REF!</v>
      </c>
      <c r="L79" t="e">
        <f t="shared" si="23"/>
        <v>#REF!</v>
      </c>
      <c r="M79" t="e">
        <f t="shared" si="24"/>
        <v>#REF!</v>
      </c>
      <c r="N79" t="e">
        <f t="shared" si="25"/>
        <v>#REF!</v>
      </c>
      <c r="O79" t="e">
        <f t="shared" si="26"/>
        <v>#REF!</v>
      </c>
      <c r="P79" t="e">
        <f t="shared" si="27"/>
        <v>#REF!</v>
      </c>
      <c r="Q79" t="e">
        <f t="shared" si="28"/>
        <v>#REF!</v>
      </c>
      <c r="R79" t="e">
        <f t="shared" si="29"/>
        <v>#REF!</v>
      </c>
      <c r="S79" t="e">
        <f t="shared" si="30"/>
        <v>#REF!</v>
      </c>
      <c r="T79" t="e">
        <f t="shared" si="31"/>
        <v>#REF!</v>
      </c>
      <c r="U79" s="31" t="e">
        <f>IF(#REF!="","",#REF!)</f>
        <v>#REF!</v>
      </c>
      <c r="V79" s="36" t="e">
        <f>IF(#REF!="","",#REF!)</f>
        <v>#REF!</v>
      </c>
      <c r="X79" s="30" t="e">
        <f>IF(#REF!=X$9,X78+1,X78)</f>
        <v>#REF!</v>
      </c>
      <c r="Y79" s="30" t="e">
        <f>IF(#REF!=Y$9,Y78+1,Y78)</f>
        <v>#REF!</v>
      </c>
      <c r="Z79" s="30" t="e">
        <f>IF(#REF!=Z$9,Z78+1,Z78)</f>
        <v>#REF!</v>
      </c>
      <c r="AA79" s="30" t="e">
        <f>IF(#REF!=AA$9,AA78+1,AA78)</f>
        <v>#REF!</v>
      </c>
      <c r="AB79" s="30" t="e">
        <f>IF(#REF!=AB$9,AB78+1,AB78)</f>
        <v>#REF!</v>
      </c>
      <c r="AC79" s="30" t="e">
        <f>IF(#REF!=AC$9,AC78+1,AC78)</f>
        <v>#REF!</v>
      </c>
      <c r="AD79" s="30" t="e">
        <f>IF(#REF!=AD$9,AD78+1,AD78)</f>
        <v>#REF!</v>
      </c>
      <c r="AE79" s="30" t="e">
        <f>IF(#REF!=AE$9,AE78+1,AE78)</f>
        <v>#REF!</v>
      </c>
      <c r="AF79" s="30" t="e">
        <f>IF(#REF!=AF$9,AF78+1,AF78)</f>
        <v>#REF!</v>
      </c>
      <c r="AG79" s="30" t="e">
        <f>IF(#REF!=AG$9,AG78+1,AG78)</f>
        <v>#REF!</v>
      </c>
      <c r="AH79" t="e">
        <f t="shared" si="32"/>
        <v>#REF!</v>
      </c>
      <c r="AI79" t="e">
        <f t="shared" si="33"/>
        <v>#REF!</v>
      </c>
      <c r="AJ79" t="e">
        <f t="shared" si="34"/>
        <v>#REF!</v>
      </c>
      <c r="AK79" t="e">
        <f t="shared" si="35"/>
        <v>#REF!</v>
      </c>
      <c r="AL79" t="e">
        <f t="shared" si="36"/>
        <v>#REF!</v>
      </c>
      <c r="AM79" t="e">
        <f t="shared" si="37"/>
        <v>#REF!</v>
      </c>
      <c r="AN79" t="e">
        <f t="shared" si="38"/>
        <v>#REF!</v>
      </c>
      <c r="AO79" t="e">
        <f t="shared" si="39"/>
        <v>#REF!</v>
      </c>
      <c r="AP79" t="e">
        <f t="shared" si="40"/>
        <v>#REF!</v>
      </c>
      <c r="AQ79" t="e">
        <f t="shared" si="41"/>
        <v>#REF!</v>
      </c>
      <c r="AR79" s="31" t="e">
        <f>IF(#REF!="","",#REF!)</f>
        <v>#REF!</v>
      </c>
      <c r="AS79" s="36" t="e">
        <f>IF(#REF!="","",#REF!)</f>
        <v>#REF!</v>
      </c>
    </row>
    <row r="80" spans="1:45">
      <c r="A80" s="30" t="e">
        <f>IF(#REF!=A$9,A79+1,A79)</f>
        <v>#REF!</v>
      </c>
      <c r="B80" s="30" t="e">
        <f>IF(#REF!=B$9,B79+1,B79)</f>
        <v>#REF!</v>
      </c>
      <c r="C80" s="30" t="e">
        <f>IF(#REF!=C$9,C79+1,C79)</f>
        <v>#REF!</v>
      </c>
      <c r="D80" s="30" t="e">
        <f>IF(#REF!=D$9,D79+1,D79)</f>
        <v>#REF!</v>
      </c>
      <c r="E80" s="30" t="e">
        <f>IF(#REF!=E$9,E79+1,E79)</f>
        <v>#REF!</v>
      </c>
      <c r="F80" s="30" t="e">
        <f>IF(#REF!=F$9,F79+1,F79)</f>
        <v>#REF!</v>
      </c>
      <c r="G80" s="30" t="e">
        <f>IF(#REF!=G$9,G79+1,G79)</f>
        <v>#REF!</v>
      </c>
      <c r="H80" s="30" t="e">
        <f>IF(#REF!=H$9,H79+1,H79)</f>
        <v>#REF!</v>
      </c>
      <c r="I80" s="30" t="e">
        <f>IF(#REF!=I$9,I79+1,I79)</f>
        <v>#REF!</v>
      </c>
      <c r="J80" s="30" t="e">
        <f>IF(#REF!=J$9,J79+1,J79)</f>
        <v>#REF!</v>
      </c>
      <c r="K80" t="e">
        <f t="shared" si="22"/>
        <v>#REF!</v>
      </c>
      <c r="L80" t="e">
        <f t="shared" si="23"/>
        <v>#REF!</v>
      </c>
      <c r="M80" t="e">
        <f t="shared" si="24"/>
        <v>#REF!</v>
      </c>
      <c r="N80" t="e">
        <f t="shared" si="25"/>
        <v>#REF!</v>
      </c>
      <c r="O80" t="e">
        <f t="shared" si="26"/>
        <v>#REF!</v>
      </c>
      <c r="P80" t="e">
        <f t="shared" si="27"/>
        <v>#REF!</v>
      </c>
      <c r="Q80" t="e">
        <f t="shared" si="28"/>
        <v>#REF!</v>
      </c>
      <c r="R80" t="e">
        <f t="shared" si="29"/>
        <v>#REF!</v>
      </c>
      <c r="S80" t="e">
        <f t="shared" si="30"/>
        <v>#REF!</v>
      </c>
      <c r="T80" t="e">
        <f t="shared" si="31"/>
        <v>#REF!</v>
      </c>
      <c r="U80" s="31" t="e">
        <f>IF(#REF!="","",#REF!)</f>
        <v>#REF!</v>
      </c>
      <c r="V80" s="36" t="e">
        <f>IF(#REF!="","",#REF!)</f>
        <v>#REF!</v>
      </c>
      <c r="X80" s="30" t="e">
        <f>IF(#REF!=X$9,X79+1,X79)</f>
        <v>#REF!</v>
      </c>
      <c r="Y80" s="30" t="e">
        <f>IF(#REF!=Y$9,Y79+1,Y79)</f>
        <v>#REF!</v>
      </c>
      <c r="Z80" s="30" t="e">
        <f>IF(#REF!=Z$9,Z79+1,Z79)</f>
        <v>#REF!</v>
      </c>
      <c r="AA80" s="30" t="e">
        <f>IF(#REF!=AA$9,AA79+1,AA79)</f>
        <v>#REF!</v>
      </c>
      <c r="AB80" s="30" t="e">
        <f>IF(#REF!=AB$9,AB79+1,AB79)</f>
        <v>#REF!</v>
      </c>
      <c r="AC80" s="30" t="e">
        <f>IF(#REF!=AC$9,AC79+1,AC79)</f>
        <v>#REF!</v>
      </c>
      <c r="AD80" s="30" t="e">
        <f>IF(#REF!=AD$9,AD79+1,AD79)</f>
        <v>#REF!</v>
      </c>
      <c r="AE80" s="30" t="e">
        <f>IF(#REF!=AE$9,AE79+1,AE79)</f>
        <v>#REF!</v>
      </c>
      <c r="AF80" s="30" t="e">
        <f>IF(#REF!=AF$9,AF79+1,AF79)</f>
        <v>#REF!</v>
      </c>
      <c r="AG80" s="30" t="e">
        <f>IF(#REF!=AG$9,AG79+1,AG79)</f>
        <v>#REF!</v>
      </c>
      <c r="AH80" t="e">
        <f t="shared" si="32"/>
        <v>#REF!</v>
      </c>
      <c r="AI80" t="e">
        <f t="shared" si="33"/>
        <v>#REF!</v>
      </c>
      <c r="AJ80" t="e">
        <f t="shared" si="34"/>
        <v>#REF!</v>
      </c>
      <c r="AK80" t="e">
        <f t="shared" si="35"/>
        <v>#REF!</v>
      </c>
      <c r="AL80" t="e">
        <f t="shared" si="36"/>
        <v>#REF!</v>
      </c>
      <c r="AM80" t="e">
        <f t="shared" si="37"/>
        <v>#REF!</v>
      </c>
      <c r="AN80" t="e">
        <f t="shared" si="38"/>
        <v>#REF!</v>
      </c>
      <c r="AO80" t="e">
        <f t="shared" si="39"/>
        <v>#REF!</v>
      </c>
      <c r="AP80" t="e">
        <f t="shared" si="40"/>
        <v>#REF!</v>
      </c>
      <c r="AQ80" t="e">
        <f t="shared" si="41"/>
        <v>#REF!</v>
      </c>
      <c r="AR80" s="31" t="e">
        <f>IF(#REF!="","",#REF!)</f>
        <v>#REF!</v>
      </c>
      <c r="AS80" s="36" t="e">
        <f>IF(#REF!="","",#REF!)</f>
        <v>#REF!</v>
      </c>
    </row>
    <row r="81" spans="1:45">
      <c r="A81" s="30" t="e">
        <f>IF(#REF!=A$9,A80+1,A80)</f>
        <v>#REF!</v>
      </c>
      <c r="B81" s="30" t="e">
        <f>IF(#REF!=B$9,B80+1,B80)</f>
        <v>#REF!</v>
      </c>
      <c r="C81" s="30" t="e">
        <f>IF(#REF!=C$9,C80+1,C80)</f>
        <v>#REF!</v>
      </c>
      <c r="D81" s="30" t="e">
        <f>IF(#REF!=D$9,D80+1,D80)</f>
        <v>#REF!</v>
      </c>
      <c r="E81" s="30" t="e">
        <f>IF(#REF!=E$9,E80+1,E80)</f>
        <v>#REF!</v>
      </c>
      <c r="F81" s="30" t="e">
        <f>IF(#REF!=F$9,F80+1,F80)</f>
        <v>#REF!</v>
      </c>
      <c r="G81" s="30" t="e">
        <f>IF(#REF!=G$9,G80+1,G80)</f>
        <v>#REF!</v>
      </c>
      <c r="H81" s="30" t="e">
        <f>IF(#REF!=H$9,H80+1,H80)</f>
        <v>#REF!</v>
      </c>
      <c r="I81" s="30" t="e">
        <f>IF(#REF!=I$9,I80+1,I80)</f>
        <v>#REF!</v>
      </c>
      <c r="J81" s="30" t="e">
        <f>IF(#REF!=J$9,J80+1,J80)</f>
        <v>#REF!</v>
      </c>
      <c r="K81" t="e">
        <f t="shared" si="22"/>
        <v>#REF!</v>
      </c>
      <c r="L81" t="e">
        <f t="shared" si="23"/>
        <v>#REF!</v>
      </c>
      <c r="M81" t="e">
        <f t="shared" si="24"/>
        <v>#REF!</v>
      </c>
      <c r="N81" t="e">
        <f t="shared" si="25"/>
        <v>#REF!</v>
      </c>
      <c r="O81" t="e">
        <f t="shared" si="26"/>
        <v>#REF!</v>
      </c>
      <c r="P81" t="e">
        <f t="shared" si="27"/>
        <v>#REF!</v>
      </c>
      <c r="Q81" t="e">
        <f t="shared" si="28"/>
        <v>#REF!</v>
      </c>
      <c r="R81" t="e">
        <f t="shared" si="29"/>
        <v>#REF!</v>
      </c>
      <c r="S81" t="e">
        <f t="shared" si="30"/>
        <v>#REF!</v>
      </c>
      <c r="T81" t="e">
        <f t="shared" si="31"/>
        <v>#REF!</v>
      </c>
      <c r="U81" s="31" t="e">
        <f>IF(#REF!="","",#REF!)</f>
        <v>#REF!</v>
      </c>
      <c r="V81" s="36" t="e">
        <f>IF(#REF!="","",#REF!)</f>
        <v>#REF!</v>
      </c>
      <c r="X81" s="30" t="e">
        <f>IF(#REF!=X$9,X80+1,X80)</f>
        <v>#REF!</v>
      </c>
      <c r="Y81" s="30" t="e">
        <f>IF(#REF!=Y$9,Y80+1,Y80)</f>
        <v>#REF!</v>
      </c>
      <c r="Z81" s="30" t="e">
        <f>IF(#REF!=Z$9,Z80+1,Z80)</f>
        <v>#REF!</v>
      </c>
      <c r="AA81" s="30" t="e">
        <f>IF(#REF!=AA$9,AA80+1,AA80)</f>
        <v>#REF!</v>
      </c>
      <c r="AB81" s="30" t="e">
        <f>IF(#REF!=AB$9,AB80+1,AB80)</f>
        <v>#REF!</v>
      </c>
      <c r="AC81" s="30" t="e">
        <f>IF(#REF!=AC$9,AC80+1,AC80)</f>
        <v>#REF!</v>
      </c>
      <c r="AD81" s="30" t="e">
        <f>IF(#REF!=AD$9,AD80+1,AD80)</f>
        <v>#REF!</v>
      </c>
      <c r="AE81" s="30" t="e">
        <f>IF(#REF!=AE$9,AE80+1,AE80)</f>
        <v>#REF!</v>
      </c>
      <c r="AF81" s="30" t="e">
        <f>IF(#REF!=AF$9,AF80+1,AF80)</f>
        <v>#REF!</v>
      </c>
      <c r="AG81" s="30" t="e">
        <f>IF(#REF!=AG$9,AG80+1,AG80)</f>
        <v>#REF!</v>
      </c>
      <c r="AH81" t="e">
        <f t="shared" si="32"/>
        <v>#REF!</v>
      </c>
      <c r="AI81" t="e">
        <f t="shared" si="33"/>
        <v>#REF!</v>
      </c>
      <c r="AJ81" t="e">
        <f t="shared" si="34"/>
        <v>#REF!</v>
      </c>
      <c r="AK81" t="e">
        <f t="shared" si="35"/>
        <v>#REF!</v>
      </c>
      <c r="AL81" t="e">
        <f t="shared" si="36"/>
        <v>#REF!</v>
      </c>
      <c r="AM81" t="e">
        <f t="shared" si="37"/>
        <v>#REF!</v>
      </c>
      <c r="AN81" t="e">
        <f t="shared" si="38"/>
        <v>#REF!</v>
      </c>
      <c r="AO81" t="e">
        <f t="shared" si="39"/>
        <v>#REF!</v>
      </c>
      <c r="AP81" t="e">
        <f t="shared" si="40"/>
        <v>#REF!</v>
      </c>
      <c r="AQ81" t="e">
        <f t="shared" si="41"/>
        <v>#REF!</v>
      </c>
      <c r="AR81" s="31" t="e">
        <f>IF(#REF!="","",#REF!)</f>
        <v>#REF!</v>
      </c>
      <c r="AS81" s="36" t="e">
        <f>IF(#REF!="","",#REF!)</f>
        <v>#REF!</v>
      </c>
    </row>
    <row r="82" spans="1:45">
      <c r="A82" s="30" t="e">
        <f>IF(#REF!=A$9,A81+1,A81)</f>
        <v>#REF!</v>
      </c>
      <c r="B82" s="30" t="e">
        <f>IF(#REF!=B$9,B81+1,B81)</f>
        <v>#REF!</v>
      </c>
      <c r="C82" s="30" t="e">
        <f>IF(#REF!=C$9,C81+1,C81)</f>
        <v>#REF!</v>
      </c>
      <c r="D82" s="30" t="e">
        <f>IF(#REF!=D$9,D81+1,D81)</f>
        <v>#REF!</v>
      </c>
      <c r="E82" s="30" t="e">
        <f>IF(#REF!=E$9,E81+1,E81)</f>
        <v>#REF!</v>
      </c>
      <c r="F82" s="30" t="e">
        <f>IF(#REF!=F$9,F81+1,F81)</f>
        <v>#REF!</v>
      </c>
      <c r="G82" s="30" t="e">
        <f>IF(#REF!=G$9,G81+1,G81)</f>
        <v>#REF!</v>
      </c>
      <c r="H82" s="30" t="e">
        <f>IF(#REF!=H$9,H81+1,H81)</f>
        <v>#REF!</v>
      </c>
      <c r="I82" s="30" t="e">
        <f>IF(#REF!=I$9,I81+1,I81)</f>
        <v>#REF!</v>
      </c>
      <c r="J82" s="30" t="e">
        <f>IF(#REF!=J$9,J81+1,J81)</f>
        <v>#REF!</v>
      </c>
      <c r="K82" t="e">
        <f t="shared" si="22"/>
        <v>#REF!</v>
      </c>
      <c r="L82" t="e">
        <f t="shared" si="23"/>
        <v>#REF!</v>
      </c>
      <c r="M82" t="e">
        <f t="shared" si="24"/>
        <v>#REF!</v>
      </c>
      <c r="N82" t="e">
        <f t="shared" si="25"/>
        <v>#REF!</v>
      </c>
      <c r="O82" t="e">
        <f t="shared" si="26"/>
        <v>#REF!</v>
      </c>
      <c r="P82" t="e">
        <f t="shared" si="27"/>
        <v>#REF!</v>
      </c>
      <c r="Q82" t="e">
        <f t="shared" si="28"/>
        <v>#REF!</v>
      </c>
      <c r="R82" t="e">
        <f t="shared" si="29"/>
        <v>#REF!</v>
      </c>
      <c r="S82" t="e">
        <f t="shared" si="30"/>
        <v>#REF!</v>
      </c>
      <c r="T82" t="e">
        <f t="shared" si="31"/>
        <v>#REF!</v>
      </c>
      <c r="U82" s="31" t="e">
        <f>IF(#REF!="","",#REF!)</f>
        <v>#REF!</v>
      </c>
      <c r="V82" s="36" t="e">
        <f>IF(#REF!="","",#REF!)</f>
        <v>#REF!</v>
      </c>
      <c r="X82" s="30" t="e">
        <f>IF(#REF!=X$9,X81+1,X81)</f>
        <v>#REF!</v>
      </c>
      <c r="Y82" s="30" t="e">
        <f>IF(#REF!=Y$9,Y81+1,Y81)</f>
        <v>#REF!</v>
      </c>
      <c r="Z82" s="30" t="e">
        <f>IF(#REF!=Z$9,Z81+1,Z81)</f>
        <v>#REF!</v>
      </c>
      <c r="AA82" s="30" t="e">
        <f>IF(#REF!=AA$9,AA81+1,AA81)</f>
        <v>#REF!</v>
      </c>
      <c r="AB82" s="30" t="e">
        <f>IF(#REF!=AB$9,AB81+1,AB81)</f>
        <v>#REF!</v>
      </c>
      <c r="AC82" s="30" t="e">
        <f>IF(#REF!=AC$9,AC81+1,AC81)</f>
        <v>#REF!</v>
      </c>
      <c r="AD82" s="30" t="e">
        <f>IF(#REF!=AD$9,AD81+1,AD81)</f>
        <v>#REF!</v>
      </c>
      <c r="AE82" s="30" t="e">
        <f>IF(#REF!=AE$9,AE81+1,AE81)</f>
        <v>#REF!</v>
      </c>
      <c r="AF82" s="30" t="e">
        <f>IF(#REF!=AF$9,AF81+1,AF81)</f>
        <v>#REF!</v>
      </c>
      <c r="AG82" s="30" t="e">
        <f>IF(#REF!=AG$9,AG81+1,AG81)</f>
        <v>#REF!</v>
      </c>
      <c r="AH82" t="e">
        <f t="shared" si="32"/>
        <v>#REF!</v>
      </c>
      <c r="AI82" t="e">
        <f t="shared" si="33"/>
        <v>#REF!</v>
      </c>
      <c r="AJ82" t="e">
        <f t="shared" si="34"/>
        <v>#REF!</v>
      </c>
      <c r="AK82" t="e">
        <f t="shared" si="35"/>
        <v>#REF!</v>
      </c>
      <c r="AL82" t="e">
        <f t="shared" si="36"/>
        <v>#REF!</v>
      </c>
      <c r="AM82" t="e">
        <f t="shared" si="37"/>
        <v>#REF!</v>
      </c>
      <c r="AN82" t="e">
        <f t="shared" si="38"/>
        <v>#REF!</v>
      </c>
      <c r="AO82" t="e">
        <f t="shared" si="39"/>
        <v>#REF!</v>
      </c>
      <c r="AP82" t="e">
        <f t="shared" si="40"/>
        <v>#REF!</v>
      </c>
      <c r="AQ82" t="e">
        <f t="shared" si="41"/>
        <v>#REF!</v>
      </c>
      <c r="AR82" s="31" t="e">
        <f>IF(#REF!="","",#REF!)</f>
        <v>#REF!</v>
      </c>
      <c r="AS82" s="36" t="e">
        <f>IF(#REF!="","",#REF!)</f>
        <v>#REF!</v>
      </c>
    </row>
    <row r="83" spans="1:45">
      <c r="A83" s="30" t="e">
        <f>IF(#REF!=A$9,A82+1,A82)</f>
        <v>#REF!</v>
      </c>
      <c r="B83" s="30" t="e">
        <f>IF(#REF!=B$9,B82+1,B82)</f>
        <v>#REF!</v>
      </c>
      <c r="C83" s="30" t="e">
        <f>IF(#REF!=C$9,C82+1,C82)</f>
        <v>#REF!</v>
      </c>
      <c r="D83" s="30" t="e">
        <f>IF(#REF!=D$9,D82+1,D82)</f>
        <v>#REF!</v>
      </c>
      <c r="E83" s="30" t="e">
        <f>IF(#REF!=E$9,E82+1,E82)</f>
        <v>#REF!</v>
      </c>
      <c r="F83" s="30" t="e">
        <f>IF(#REF!=F$9,F82+1,F82)</f>
        <v>#REF!</v>
      </c>
      <c r="G83" s="30" t="e">
        <f>IF(#REF!=G$9,G82+1,G82)</f>
        <v>#REF!</v>
      </c>
      <c r="H83" s="30" t="e">
        <f>IF(#REF!=H$9,H82+1,H82)</f>
        <v>#REF!</v>
      </c>
      <c r="I83" s="30" t="e">
        <f>IF(#REF!=I$9,I82+1,I82)</f>
        <v>#REF!</v>
      </c>
      <c r="J83" s="30" t="e">
        <f>IF(#REF!=J$9,J82+1,J82)</f>
        <v>#REF!</v>
      </c>
      <c r="K83" t="e">
        <f t="shared" si="22"/>
        <v>#REF!</v>
      </c>
      <c r="L83" t="e">
        <f t="shared" si="23"/>
        <v>#REF!</v>
      </c>
      <c r="M83" t="e">
        <f t="shared" si="24"/>
        <v>#REF!</v>
      </c>
      <c r="N83" t="e">
        <f t="shared" si="25"/>
        <v>#REF!</v>
      </c>
      <c r="O83" t="e">
        <f t="shared" si="26"/>
        <v>#REF!</v>
      </c>
      <c r="P83" t="e">
        <f t="shared" si="27"/>
        <v>#REF!</v>
      </c>
      <c r="Q83" t="e">
        <f t="shared" si="28"/>
        <v>#REF!</v>
      </c>
      <c r="R83" t="e">
        <f t="shared" si="29"/>
        <v>#REF!</v>
      </c>
      <c r="S83" t="e">
        <f t="shared" si="30"/>
        <v>#REF!</v>
      </c>
      <c r="T83" t="e">
        <f t="shared" si="31"/>
        <v>#REF!</v>
      </c>
      <c r="U83" s="31" t="e">
        <f>IF(#REF!="","",#REF!)</f>
        <v>#REF!</v>
      </c>
      <c r="V83" s="36" t="e">
        <f>IF(#REF!="","",#REF!)</f>
        <v>#REF!</v>
      </c>
      <c r="X83" s="30" t="e">
        <f>IF(#REF!=X$9,X82+1,X82)</f>
        <v>#REF!</v>
      </c>
      <c r="Y83" s="30" t="e">
        <f>IF(#REF!=Y$9,Y82+1,Y82)</f>
        <v>#REF!</v>
      </c>
      <c r="Z83" s="30" t="e">
        <f>IF(#REF!=Z$9,Z82+1,Z82)</f>
        <v>#REF!</v>
      </c>
      <c r="AA83" s="30" t="e">
        <f>IF(#REF!=AA$9,AA82+1,AA82)</f>
        <v>#REF!</v>
      </c>
      <c r="AB83" s="30" t="e">
        <f>IF(#REF!=AB$9,AB82+1,AB82)</f>
        <v>#REF!</v>
      </c>
      <c r="AC83" s="30" t="e">
        <f>IF(#REF!=AC$9,AC82+1,AC82)</f>
        <v>#REF!</v>
      </c>
      <c r="AD83" s="30" t="e">
        <f>IF(#REF!=AD$9,AD82+1,AD82)</f>
        <v>#REF!</v>
      </c>
      <c r="AE83" s="30" t="e">
        <f>IF(#REF!=AE$9,AE82+1,AE82)</f>
        <v>#REF!</v>
      </c>
      <c r="AF83" s="30" t="e">
        <f>IF(#REF!=AF$9,AF82+1,AF82)</f>
        <v>#REF!</v>
      </c>
      <c r="AG83" s="30" t="e">
        <f>IF(#REF!=AG$9,AG82+1,AG82)</f>
        <v>#REF!</v>
      </c>
      <c r="AH83" t="e">
        <f t="shared" si="32"/>
        <v>#REF!</v>
      </c>
      <c r="AI83" t="e">
        <f t="shared" si="33"/>
        <v>#REF!</v>
      </c>
      <c r="AJ83" t="e">
        <f t="shared" si="34"/>
        <v>#REF!</v>
      </c>
      <c r="AK83" t="e">
        <f t="shared" si="35"/>
        <v>#REF!</v>
      </c>
      <c r="AL83" t="e">
        <f t="shared" si="36"/>
        <v>#REF!</v>
      </c>
      <c r="AM83" t="e">
        <f t="shared" si="37"/>
        <v>#REF!</v>
      </c>
      <c r="AN83" t="e">
        <f t="shared" si="38"/>
        <v>#REF!</v>
      </c>
      <c r="AO83" t="e">
        <f t="shared" si="39"/>
        <v>#REF!</v>
      </c>
      <c r="AP83" t="e">
        <f t="shared" si="40"/>
        <v>#REF!</v>
      </c>
      <c r="AQ83" t="e">
        <f t="shared" si="41"/>
        <v>#REF!</v>
      </c>
      <c r="AR83" s="31" t="e">
        <f>IF(#REF!="","",#REF!)</f>
        <v>#REF!</v>
      </c>
      <c r="AS83" s="36" t="e">
        <f>IF(#REF!="","",#REF!)</f>
        <v>#REF!</v>
      </c>
    </row>
    <row r="84" spans="1:45">
      <c r="A84" s="30" t="e">
        <f>IF(#REF!=A$9,A83+1,A83)</f>
        <v>#REF!</v>
      </c>
      <c r="B84" s="30" t="e">
        <f>IF(#REF!=B$9,B83+1,B83)</f>
        <v>#REF!</v>
      </c>
      <c r="C84" s="30" t="e">
        <f>IF(#REF!=C$9,C83+1,C83)</f>
        <v>#REF!</v>
      </c>
      <c r="D84" s="30" t="e">
        <f>IF(#REF!=D$9,D83+1,D83)</f>
        <v>#REF!</v>
      </c>
      <c r="E84" s="30" t="e">
        <f>IF(#REF!=E$9,E83+1,E83)</f>
        <v>#REF!</v>
      </c>
      <c r="F84" s="30" t="e">
        <f>IF(#REF!=F$9,F83+1,F83)</f>
        <v>#REF!</v>
      </c>
      <c r="G84" s="30" t="e">
        <f>IF(#REF!=G$9,G83+1,G83)</f>
        <v>#REF!</v>
      </c>
      <c r="H84" s="30" t="e">
        <f>IF(#REF!=H$9,H83+1,H83)</f>
        <v>#REF!</v>
      </c>
      <c r="I84" s="30" t="e">
        <f>IF(#REF!=I$9,I83+1,I83)</f>
        <v>#REF!</v>
      </c>
      <c r="J84" s="30" t="e">
        <f>IF(#REF!=J$9,J83+1,J83)</f>
        <v>#REF!</v>
      </c>
      <c r="K84" t="e">
        <f t="shared" si="22"/>
        <v>#REF!</v>
      </c>
      <c r="L84" t="e">
        <f t="shared" si="23"/>
        <v>#REF!</v>
      </c>
      <c r="M84" t="e">
        <f t="shared" si="24"/>
        <v>#REF!</v>
      </c>
      <c r="N84" t="e">
        <f t="shared" si="25"/>
        <v>#REF!</v>
      </c>
      <c r="O84" t="e">
        <f t="shared" si="26"/>
        <v>#REF!</v>
      </c>
      <c r="P84" t="e">
        <f t="shared" si="27"/>
        <v>#REF!</v>
      </c>
      <c r="Q84" t="e">
        <f t="shared" si="28"/>
        <v>#REF!</v>
      </c>
      <c r="R84" t="e">
        <f t="shared" si="29"/>
        <v>#REF!</v>
      </c>
      <c r="S84" t="e">
        <f t="shared" si="30"/>
        <v>#REF!</v>
      </c>
      <c r="T84" t="e">
        <f t="shared" si="31"/>
        <v>#REF!</v>
      </c>
      <c r="U84" s="31" t="e">
        <f>IF(#REF!="","",#REF!)</f>
        <v>#REF!</v>
      </c>
      <c r="V84" s="36" t="e">
        <f>IF(#REF!="","",#REF!)</f>
        <v>#REF!</v>
      </c>
      <c r="X84" s="30" t="e">
        <f>IF(#REF!=X$9,X83+1,X83)</f>
        <v>#REF!</v>
      </c>
      <c r="Y84" s="30" t="e">
        <f>IF(#REF!=Y$9,Y83+1,Y83)</f>
        <v>#REF!</v>
      </c>
      <c r="Z84" s="30" t="e">
        <f>IF(#REF!=Z$9,Z83+1,Z83)</f>
        <v>#REF!</v>
      </c>
      <c r="AA84" s="30" t="e">
        <f>IF(#REF!=AA$9,AA83+1,AA83)</f>
        <v>#REF!</v>
      </c>
      <c r="AB84" s="30" t="e">
        <f>IF(#REF!=AB$9,AB83+1,AB83)</f>
        <v>#REF!</v>
      </c>
      <c r="AC84" s="30" t="e">
        <f>IF(#REF!=AC$9,AC83+1,AC83)</f>
        <v>#REF!</v>
      </c>
      <c r="AD84" s="30" t="e">
        <f>IF(#REF!=AD$9,AD83+1,AD83)</f>
        <v>#REF!</v>
      </c>
      <c r="AE84" s="30" t="e">
        <f>IF(#REF!=AE$9,AE83+1,AE83)</f>
        <v>#REF!</v>
      </c>
      <c r="AF84" s="30" t="e">
        <f>IF(#REF!=AF$9,AF83+1,AF83)</f>
        <v>#REF!</v>
      </c>
      <c r="AG84" s="30" t="e">
        <f>IF(#REF!=AG$9,AG83+1,AG83)</f>
        <v>#REF!</v>
      </c>
      <c r="AH84" t="e">
        <f t="shared" si="32"/>
        <v>#REF!</v>
      </c>
      <c r="AI84" t="e">
        <f t="shared" si="33"/>
        <v>#REF!</v>
      </c>
      <c r="AJ84" t="e">
        <f t="shared" si="34"/>
        <v>#REF!</v>
      </c>
      <c r="AK84" t="e">
        <f t="shared" si="35"/>
        <v>#REF!</v>
      </c>
      <c r="AL84" t="e">
        <f t="shared" si="36"/>
        <v>#REF!</v>
      </c>
      <c r="AM84" t="e">
        <f t="shared" si="37"/>
        <v>#REF!</v>
      </c>
      <c r="AN84" t="e">
        <f t="shared" si="38"/>
        <v>#REF!</v>
      </c>
      <c r="AO84" t="e">
        <f t="shared" si="39"/>
        <v>#REF!</v>
      </c>
      <c r="AP84" t="e">
        <f t="shared" si="40"/>
        <v>#REF!</v>
      </c>
      <c r="AQ84" t="e">
        <f t="shared" si="41"/>
        <v>#REF!</v>
      </c>
      <c r="AR84" s="31" t="e">
        <f>IF(#REF!="","",#REF!)</f>
        <v>#REF!</v>
      </c>
      <c r="AS84" s="36" t="e">
        <f>IF(#REF!="","",#REF!)</f>
        <v>#REF!</v>
      </c>
    </row>
    <row r="85" spans="1:45">
      <c r="A85" s="30" t="e">
        <f>IF(#REF!=A$9,A84+1,A84)</f>
        <v>#REF!</v>
      </c>
      <c r="B85" s="30" t="e">
        <f>IF(#REF!=B$9,B84+1,B84)</f>
        <v>#REF!</v>
      </c>
      <c r="C85" s="30" t="e">
        <f>IF(#REF!=C$9,C84+1,C84)</f>
        <v>#REF!</v>
      </c>
      <c r="D85" s="30" t="e">
        <f>IF(#REF!=D$9,D84+1,D84)</f>
        <v>#REF!</v>
      </c>
      <c r="E85" s="30" t="e">
        <f>IF(#REF!=E$9,E84+1,E84)</f>
        <v>#REF!</v>
      </c>
      <c r="F85" s="30" t="e">
        <f>IF(#REF!=F$9,F84+1,F84)</f>
        <v>#REF!</v>
      </c>
      <c r="G85" s="30" t="e">
        <f>IF(#REF!=G$9,G84+1,G84)</f>
        <v>#REF!</v>
      </c>
      <c r="H85" s="30" t="e">
        <f>IF(#REF!=H$9,H84+1,H84)</f>
        <v>#REF!</v>
      </c>
      <c r="I85" s="30" t="e">
        <f>IF(#REF!=I$9,I84+1,I84)</f>
        <v>#REF!</v>
      </c>
      <c r="J85" s="30" t="e">
        <f>IF(#REF!=J$9,J84+1,J84)</f>
        <v>#REF!</v>
      </c>
      <c r="K85" t="e">
        <f t="shared" si="22"/>
        <v>#REF!</v>
      </c>
      <c r="L85" t="e">
        <f t="shared" si="23"/>
        <v>#REF!</v>
      </c>
      <c r="M85" t="e">
        <f t="shared" si="24"/>
        <v>#REF!</v>
      </c>
      <c r="N85" t="e">
        <f t="shared" si="25"/>
        <v>#REF!</v>
      </c>
      <c r="O85" t="e">
        <f t="shared" si="26"/>
        <v>#REF!</v>
      </c>
      <c r="P85" t="e">
        <f t="shared" si="27"/>
        <v>#REF!</v>
      </c>
      <c r="Q85" t="e">
        <f t="shared" si="28"/>
        <v>#REF!</v>
      </c>
      <c r="R85" t="e">
        <f t="shared" si="29"/>
        <v>#REF!</v>
      </c>
      <c r="S85" t="e">
        <f t="shared" si="30"/>
        <v>#REF!</v>
      </c>
      <c r="T85" t="e">
        <f t="shared" si="31"/>
        <v>#REF!</v>
      </c>
      <c r="U85" s="31" t="e">
        <f>IF(#REF!="","",#REF!)</f>
        <v>#REF!</v>
      </c>
      <c r="V85" s="36" t="e">
        <f>IF(#REF!="","",#REF!)</f>
        <v>#REF!</v>
      </c>
      <c r="X85" s="30" t="e">
        <f>IF(#REF!=X$9,X84+1,X84)</f>
        <v>#REF!</v>
      </c>
      <c r="Y85" s="30" t="e">
        <f>IF(#REF!=Y$9,Y84+1,Y84)</f>
        <v>#REF!</v>
      </c>
      <c r="Z85" s="30" t="e">
        <f>IF(#REF!=Z$9,Z84+1,Z84)</f>
        <v>#REF!</v>
      </c>
      <c r="AA85" s="30" t="e">
        <f>IF(#REF!=AA$9,AA84+1,AA84)</f>
        <v>#REF!</v>
      </c>
      <c r="AB85" s="30" t="e">
        <f>IF(#REF!=AB$9,AB84+1,AB84)</f>
        <v>#REF!</v>
      </c>
      <c r="AC85" s="30" t="e">
        <f>IF(#REF!=AC$9,AC84+1,AC84)</f>
        <v>#REF!</v>
      </c>
      <c r="AD85" s="30" t="e">
        <f>IF(#REF!=AD$9,AD84+1,AD84)</f>
        <v>#REF!</v>
      </c>
      <c r="AE85" s="30" t="e">
        <f>IF(#REF!=AE$9,AE84+1,AE84)</f>
        <v>#REF!</v>
      </c>
      <c r="AF85" s="30" t="e">
        <f>IF(#REF!=AF$9,AF84+1,AF84)</f>
        <v>#REF!</v>
      </c>
      <c r="AG85" s="30" t="e">
        <f>IF(#REF!=AG$9,AG84+1,AG84)</f>
        <v>#REF!</v>
      </c>
      <c r="AH85" t="e">
        <f t="shared" si="32"/>
        <v>#REF!</v>
      </c>
      <c r="AI85" t="e">
        <f t="shared" si="33"/>
        <v>#REF!</v>
      </c>
      <c r="AJ85" t="e">
        <f t="shared" si="34"/>
        <v>#REF!</v>
      </c>
      <c r="AK85" t="e">
        <f t="shared" si="35"/>
        <v>#REF!</v>
      </c>
      <c r="AL85" t="e">
        <f t="shared" si="36"/>
        <v>#REF!</v>
      </c>
      <c r="AM85" t="e">
        <f t="shared" si="37"/>
        <v>#REF!</v>
      </c>
      <c r="AN85" t="e">
        <f t="shared" si="38"/>
        <v>#REF!</v>
      </c>
      <c r="AO85" t="e">
        <f t="shared" si="39"/>
        <v>#REF!</v>
      </c>
      <c r="AP85" t="e">
        <f t="shared" si="40"/>
        <v>#REF!</v>
      </c>
      <c r="AQ85" t="e">
        <f t="shared" si="41"/>
        <v>#REF!</v>
      </c>
      <c r="AR85" s="31" t="e">
        <f>IF(#REF!="","",#REF!)</f>
        <v>#REF!</v>
      </c>
      <c r="AS85" s="36" t="e">
        <f>IF(#REF!="","",#REF!)</f>
        <v>#REF!</v>
      </c>
    </row>
    <row r="86" spans="1:45">
      <c r="A86" s="30" t="e">
        <f>IF(#REF!=A$9,A85+1,A85)</f>
        <v>#REF!</v>
      </c>
      <c r="B86" s="30" t="e">
        <f>IF(#REF!=B$9,B85+1,B85)</f>
        <v>#REF!</v>
      </c>
      <c r="C86" s="30" t="e">
        <f>IF(#REF!=C$9,C85+1,C85)</f>
        <v>#REF!</v>
      </c>
      <c r="D86" s="30" t="e">
        <f>IF(#REF!=D$9,D85+1,D85)</f>
        <v>#REF!</v>
      </c>
      <c r="E86" s="30" t="e">
        <f>IF(#REF!=E$9,E85+1,E85)</f>
        <v>#REF!</v>
      </c>
      <c r="F86" s="30" t="e">
        <f>IF(#REF!=F$9,F85+1,F85)</f>
        <v>#REF!</v>
      </c>
      <c r="G86" s="30" t="e">
        <f>IF(#REF!=G$9,G85+1,G85)</f>
        <v>#REF!</v>
      </c>
      <c r="H86" s="30" t="e">
        <f>IF(#REF!=H$9,H85+1,H85)</f>
        <v>#REF!</v>
      </c>
      <c r="I86" s="30" t="e">
        <f>IF(#REF!=I$9,I85+1,I85)</f>
        <v>#REF!</v>
      </c>
      <c r="J86" s="30" t="e">
        <f>IF(#REF!=J$9,J85+1,J85)</f>
        <v>#REF!</v>
      </c>
      <c r="K86" t="e">
        <f t="shared" si="22"/>
        <v>#REF!</v>
      </c>
      <c r="L86" t="e">
        <f t="shared" si="23"/>
        <v>#REF!</v>
      </c>
      <c r="M86" t="e">
        <f t="shared" si="24"/>
        <v>#REF!</v>
      </c>
      <c r="N86" t="e">
        <f t="shared" si="25"/>
        <v>#REF!</v>
      </c>
      <c r="O86" t="e">
        <f t="shared" si="26"/>
        <v>#REF!</v>
      </c>
      <c r="P86" t="e">
        <f t="shared" si="27"/>
        <v>#REF!</v>
      </c>
      <c r="Q86" t="e">
        <f t="shared" si="28"/>
        <v>#REF!</v>
      </c>
      <c r="R86" t="e">
        <f t="shared" si="29"/>
        <v>#REF!</v>
      </c>
      <c r="S86" t="e">
        <f t="shared" si="30"/>
        <v>#REF!</v>
      </c>
      <c r="T86" t="e">
        <f t="shared" si="31"/>
        <v>#REF!</v>
      </c>
      <c r="U86" s="31" t="e">
        <f>IF(#REF!="","",#REF!)</f>
        <v>#REF!</v>
      </c>
      <c r="V86" s="36" t="e">
        <f>IF(#REF!="","",#REF!)</f>
        <v>#REF!</v>
      </c>
      <c r="X86" s="30" t="e">
        <f>IF(#REF!=X$9,X85+1,X85)</f>
        <v>#REF!</v>
      </c>
      <c r="Y86" s="30" t="e">
        <f>IF(#REF!=Y$9,Y85+1,Y85)</f>
        <v>#REF!</v>
      </c>
      <c r="Z86" s="30" t="e">
        <f>IF(#REF!=Z$9,Z85+1,Z85)</f>
        <v>#REF!</v>
      </c>
      <c r="AA86" s="30" t="e">
        <f>IF(#REF!=AA$9,AA85+1,AA85)</f>
        <v>#REF!</v>
      </c>
      <c r="AB86" s="30" t="e">
        <f>IF(#REF!=AB$9,AB85+1,AB85)</f>
        <v>#REF!</v>
      </c>
      <c r="AC86" s="30" t="e">
        <f>IF(#REF!=AC$9,AC85+1,AC85)</f>
        <v>#REF!</v>
      </c>
      <c r="AD86" s="30" t="e">
        <f>IF(#REF!=AD$9,AD85+1,AD85)</f>
        <v>#REF!</v>
      </c>
      <c r="AE86" s="30" t="e">
        <f>IF(#REF!=AE$9,AE85+1,AE85)</f>
        <v>#REF!</v>
      </c>
      <c r="AF86" s="30" t="e">
        <f>IF(#REF!=AF$9,AF85+1,AF85)</f>
        <v>#REF!</v>
      </c>
      <c r="AG86" s="30" t="e">
        <f>IF(#REF!=AG$9,AG85+1,AG85)</f>
        <v>#REF!</v>
      </c>
      <c r="AH86" t="e">
        <f t="shared" si="32"/>
        <v>#REF!</v>
      </c>
      <c r="AI86" t="e">
        <f t="shared" si="33"/>
        <v>#REF!</v>
      </c>
      <c r="AJ86" t="e">
        <f t="shared" si="34"/>
        <v>#REF!</v>
      </c>
      <c r="AK86" t="e">
        <f t="shared" si="35"/>
        <v>#REF!</v>
      </c>
      <c r="AL86" t="e">
        <f t="shared" si="36"/>
        <v>#REF!</v>
      </c>
      <c r="AM86" t="e">
        <f t="shared" si="37"/>
        <v>#REF!</v>
      </c>
      <c r="AN86" t="e">
        <f t="shared" si="38"/>
        <v>#REF!</v>
      </c>
      <c r="AO86" t="e">
        <f t="shared" si="39"/>
        <v>#REF!</v>
      </c>
      <c r="AP86" t="e">
        <f t="shared" si="40"/>
        <v>#REF!</v>
      </c>
      <c r="AQ86" t="e">
        <f t="shared" si="41"/>
        <v>#REF!</v>
      </c>
      <c r="AR86" s="31" t="e">
        <f>IF(#REF!="","",#REF!)</f>
        <v>#REF!</v>
      </c>
      <c r="AS86" s="36" t="e">
        <f>IF(#REF!="","",#REF!)</f>
        <v>#REF!</v>
      </c>
    </row>
    <row r="87" spans="1:45">
      <c r="A87" s="30" t="e">
        <f>IF(#REF!=A$9,A86+1,A86)</f>
        <v>#REF!</v>
      </c>
      <c r="B87" s="30" t="e">
        <f>IF(#REF!=B$9,B86+1,B86)</f>
        <v>#REF!</v>
      </c>
      <c r="C87" s="30" t="e">
        <f>IF(#REF!=C$9,C86+1,C86)</f>
        <v>#REF!</v>
      </c>
      <c r="D87" s="30" t="e">
        <f>IF(#REF!=D$9,D86+1,D86)</f>
        <v>#REF!</v>
      </c>
      <c r="E87" s="30" t="e">
        <f>IF(#REF!=E$9,E86+1,E86)</f>
        <v>#REF!</v>
      </c>
      <c r="F87" s="30" t="e">
        <f>IF(#REF!=F$9,F86+1,F86)</f>
        <v>#REF!</v>
      </c>
      <c r="G87" s="30" t="e">
        <f>IF(#REF!=G$9,G86+1,G86)</f>
        <v>#REF!</v>
      </c>
      <c r="H87" s="30" t="e">
        <f>IF(#REF!=H$9,H86+1,H86)</f>
        <v>#REF!</v>
      </c>
      <c r="I87" s="30" t="e">
        <f>IF(#REF!=I$9,I86+1,I86)</f>
        <v>#REF!</v>
      </c>
      <c r="J87" s="30" t="e">
        <f>IF(#REF!=J$9,J86+1,J86)</f>
        <v>#REF!</v>
      </c>
      <c r="K87" t="e">
        <f t="shared" si="22"/>
        <v>#REF!</v>
      </c>
      <c r="L87" t="e">
        <f t="shared" si="23"/>
        <v>#REF!</v>
      </c>
      <c r="M87" t="e">
        <f t="shared" si="24"/>
        <v>#REF!</v>
      </c>
      <c r="N87" t="e">
        <f t="shared" si="25"/>
        <v>#REF!</v>
      </c>
      <c r="O87" t="e">
        <f t="shared" si="26"/>
        <v>#REF!</v>
      </c>
      <c r="P87" t="e">
        <f t="shared" si="27"/>
        <v>#REF!</v>
      </c>
      <c r="Q87" t="e">
        <f t="shared" si="28"/>
        <v>#REF!</v>
      </c>
      <c r="R87" t="e">
        <f t="shared" si="29"/>
        <v>#REF!</v>
      </c>
      <c r="S87" t="e">
        <f t="shared" si="30"/>
        <v>#REF!</v>
      </c>
      <c r="T87" t="e">
        <f t="shared" si="31"/>
        <v>#REF!</v>
      </c>
      <c r="U87" s="31" t="e">
        <f>IF(#REF!="","",#REF!)</f>
        <v>#REF!</v>
      </c>
      <c r="V87" s="36" t="e">
        <f>IF(#REF!="","",#REF!)</f>
        <v>#REF!</v>
      </c>
      <c r="X87" s="30" t="e">
        <f>IF(#REF!=X$9,X86+1,X86)</f>
        <v>#REF!</v>
      </c>
      <c r="Y87" s="30" t="e">
        <f>IF(#REF!=Y$9,Y86+1,Y86)</f>
        <v>#REF!</v>
      </c>
      <c r="Z87" s="30" t="e">
        <f>IF(#REF!=Z$9,Z86+1,Z86)</f>
        <v>#REF!</v>
      </c>
      <c r="AA87" s="30" t="e">
        <f>IF(#REF!=AA$9,AA86+1,AA86)</f>
        <v>#REF!</v>
      </c>
      <c r="AB87" s="30" t="e">
        <f>IF(#REF!=AB$9,AB86+1,AB86)</f>
        <v>#REF!</v>
      </c>
      <c r="AC87" s="30" t="e">
        <f>IF(#REF!=AC$9,AC86+1,AC86)</f>
        <v>#REF!</v>
      </c>
      <c r="AD87" s="30" t="e">
        <f>IF(#REF!=AD$9,AD86+1,AD86)</f>
        <v>#REF!</v>
      </c>
      <c r="AE87" s="30" t="e">
        <f>IF(#REF!=AE$9,AE86+1,AE86)</f>
        <v>#REF!</v>
      </c>
      <c r="AF87" s="30" t="e">
        <f>IF(#REF!=AF$9,AF86+1,AF86)</f>
        <v>#REF!</v>
      </c>
      <c r="AG87" s="30" t="e">
        <f>IF(#REF!=AG$9,AG86+1,AG86)</f>
        <v>#REF!</v>
      </c>
      <c r="AH87" t="e">
        <f t="shared" si="32"/>
        <v>#REF!</v>
      </c>
      <c r="AI87" t="e">
        <f t="shared" si="33"/>
        <v>#REF!</v>
      </c>
      <c r="AJ87" t="e">
        <f t="shared" si="34"/>
        <v>#REF!</v>
      </c>
      <c r="AK87" t="e">
        <f t="shared" si="35"/>
        <v>#REF!</v>
      </c>
      <c r="AL87" t="e">
        <f t="shared" si="36"/>
        <v>#REF!</v>
      </c>
      <c r="AM87" t="e">
        <f t="shared" si="37"/>
        <v>#REF!</v>
      </c>
      <c r="AN87" t="e">
        <f t="shared" si="38"/>
        <v>#REF!</v>
      </c>
      <c r="AO87" t="e">
        <f t="shared" si="39"/>
        <v>#REF!</v>
      </c>
      <c r="AP87" t="e">
        <f t="shared" si="40"/>
        <v>#REF!</v>
      </c>
      <c r="AQ87" t="e">
        <f t="shared" si="41"/>
        <v>#REF!</v>
      </c>
      <c r="AR87" s="31" t="e">
        <f>IF(#REF!="","",#REF!)</f>
        <v>#REF!</v>
      </c>
      <c r="AS87" s="36" t="e">
        <f>IF(#REF!="","",#REF!)</f>
        <v>#REF!</v>
      </c>
    </row>
    <row r="88" spans="1:45">
      <c r="A88" s="30" t="e">
        <f>IF(#REF!=A$9,A87+1,A87)</f>
        <v>#REF!</v>
      </c>
      <c r="B88" s="30" t="e">
        <f>IF(#REF!=B$9,B87+1,B87)</f>
        <v>#REF!</v>
      </c>
      <c r="C88" s="30" t="e">
        <f>IF(#REF!=C$9,C87+1,C87)</f>
        <v>#REF!</v>
      </c>
      <c r="D88" s="30" t="e">
        <f>IF(#REF!=D$9,D87+1,D87)</f>
        <v>#REF!</v>
      </c>
      <c r="E88" s="30" t="e">
        <f>IF(#REF!=E$9,E87+1,E87)</f>
        <v>#REF!</v>
      </c>
      <c r="F88" s="30" t="e">
        <f>IF(#REF!=F$9,F87+1,F87)</f>
        <v>#REF!</v>
      </c>
      <c r="G88" s="30" t="e">
        <f>IF(#REF!=G$9,G87+1,G87)</f>
        <v>#REF!</v>
      </c>
      <c r="H88" s="30" t="e">
        <f>IF(#REF!=H$9,H87+1,H87)</f>
        <v>#REF!</v>
      </c>
      <c r="I88" s="30" t="e">
        <f>IF(#REF!=I$9,I87+1,I87)</f>
        <v>#REF!</v>
      </c>
      <c r="J88" s="30" t="e">
        <f>IF(#REF!=J$9,J87+1,J87)</f>
        <v>#REF!</v>
      </c>
      <c r="K88" t="e">
        <f t="shared" si="22"/>
        <v>#REF!</v>
      </c>
      <c r="L88" t="e">
        <f t="shared" si="23"/>
        <v>#REF!</v>
      </c>
      <c r="M88" t="e">
        <f t="shared" si="24"/>
        <v>#REF!</v>
      </c>
      <c r="N88" t="e">
        <f t="shared" si="25"/>
        <v>#REF!</v>
      </c>
      <c r="O88" t="e">
        <f t="shared" si="26"/>
        <v>#REF!</v>
      </c>
      <c r="P88" t="e">
        <f t="shared" si="27"/>
        <v>#REF!</v>
      </c>
      <c r="Q88" t="e">
        <f t="shared" si="28"/>
        <v>#REF!</v>
      </c>
      <c r="R88" t="e">
        <f t="shared" si="29"/>
        <v>#REF!</v>
      </c>
      <c r="S88" t="e">
        <f t="shared" si="30"/>
        <v>#REF!</v>
      </c>
      <c r="T88" t="e">
        <f t="shared" si="31"/>
        <v>#REF!</v>
      </c>
      <c r="U88" s="31" t="e">
        <f>IF(#REF!="","",#REF!)</f>
        <v>#REF!</v>
      </c>
      <c r="V88" s="36" t="e">
        <f>IF(#REF!="","",#REF!)</f>
        <v>#REF!</v>
      </c>
      <c r="X88" s="30" t="e">
        <f>IF(#REF!=X$9,X87+1,X87)</f>
        <v>#REF!</v>
      </c>
      <c r="Y88" s="30" t="e">
        <f>IF(#REF!=Y$9,Y87+1,Y87)</f>
        <v>#REF!</v>
      </c>
      <c r="Z88" s="30" t="e">
        <f>IF(#REF!=Z$9,Z87+1,Z87)</f>
        <v>#REF!</v>
      </c>
      <c r="AA88" s="30" t="e">
        <f>IF(#REF!=AA$9,AA87+1,AA87)</f>
        <v>#REF!</v>
      </c>
      <c r="AB88" s="30" t="e">
        <f>IF(#REF!=AB$9,AB87+1,AB87)</f>
        <v>#REF!</v>
      </c>
      <c r="AC88" s="30" t="e">
        <f>IF(#REF!=AC$9,AC87+1,AC87)</f>
        <v>#REF!</v>
      </c>
      <c r="AD88" s="30" t="e">
        <f>IF(#REF!=AD$9,AD87+1,AD87)</f>
        <v>#REF!</v>
      </c>
      <c r="AE88" s="30" t="e">
        <f>IF(#REF!=AE$9,AE87+1,AE87)</f>
        <v>#REF!</v>
      </c>
      <c r="AF88" s="30" t="e">
        <f>IF(#REF!=AF$9,AF87+1,AF87)</f>
        <v>#REF!</v>
      </c>
      <c r="AG88" s="30" t="e">
        <f>IF(#REF!=AG$9,AG87+1,AG87)</f>
        <v>#REF!</v>
      </c>
      <c r="AH88" t="e">
        <f t="shared" si="32"/>
        <v>#REF!</v>
      </c>
      <c r="AI88" t="e">
        <f t="shared" si="33"/>
        <v>#REF!</v>
      </c>
      <c r="AJ88" t="e">
        <f t="shared" si="34"/>
        <v>#REF!</v>
      </c>
      <c r="AK88" t="e">
        <f t="shared" si="35"/>
        <v>#REF!</v>
      </c>
      <c r="AL88" t="e">
        <f t="shared" si="36"/>
        <v>#REF!</v>
      </c>
      <c r="AM88" t="e">
        <f t="shared" si="37"/>
        <v>#REF!</v>
      </c>
      <c r="AN88" t="e">
        <f t="shared" si="38"/>
        <v>#REF!</v>
      </c>
      <c r="AO88" t="e">
        <f t="shared" si="39"/>
        <v>#REF!</v>
      </c>
      <c r="AP88" t="e">
        <f t="shared" si="40"/>
        <v>#REF!</v>
      </c>
      <c r="AQ88" t="e">
        <f t="shared" si="41"/>
        <v>#REF!</v>
      </c>
      <c r="AR88" s="31" t="e">
        <f>IF(#REF!="","",#REF!)</f>
        <v>#REF!</v>
      </c>
      <c r="AS88" s="36" t="e">
        <f>IF(#REF!="","",#REF!)</f>
        <v>#REF!</v>
      </c>
    </row>
    <row r="89" spans="1:45">
      <c r="A89" s="30" t="e">
        <f>IF(#REF!=A$9,A88+1,A88)</f>
        <v>#REF!</v>
      </c>
      <c r="B89" s="30" t="e">
        <f>IF(#REF!=B$9,B88+1,B88)</f>
        <v>#REF!</v>
      </c>
      <c r="C89" s="30" t="e">
        <f>IF(#REF!=C$9,C88+1,C88)</f>
        <v>#REF!</v>
      </c>
      <c r="D89" s="30" t="e">
        <f>IF(#REF!=D$9,D88+1,D88)</f>
        <v>#REF!</v>
      </c>
      <c r="E89" s="30" t="e">
        <f>IF(#REF!=E$9,E88+1,E88)</f>
        <v>#REF!</v>
      </c>
      <c r="F89" s="30" t="e">
        <f>IF(#REF!=F$9,F88+1,F88)</f>
        <v>#REF!</v>
      </c>
      <c r="G89" s="30" t="e">
        <f>IF(#REF!=G$9,G88+1,G88)</f>
        <v>#REF!</v>
      </c>
      <c r="H89" s="30" t="e">
        <f>IF(#REF!=H$9,H88+1,H88)</f>
        <v>#REF!</v>
      </c>
      <c r="I89" s="30" t="e">
        <f>IF(#REF!=I$9,I88+1,I88)</f>
        <v>#REF!</v>
      </c>
      <c r="J89" s="30" t="e">
        <f>IF(#REF!=J$9,J88+1,J88)</f>
        <v>#REF!</v>
      </c>
      <c r="K89" t="e">
        <f t="shared" si="22"/>
        <v>#REF!</v>
      </c>
      <c r="L89" t="e">
        <f t="shared" si="23"/>
        <v>#REF!</v>
      </c>
      <c r="M89" t="e">
        <f t="shared" si="24"/>
        <v>#REF!</v>
      </c>
      <c r="N89" t="e">
        <f t="shared" si="25"/>
        <v>#REF!</v>
      </c>
      <c r="O89" t="e">
        <f t="shared" si="26"/>
        <v>#REF!</v>
      </c>
      <c r="P89" t="e">
        <f t="shared" si="27"/>
        <v>#REF!</v>
      </c>
      <c r="Q89" t="e">
        <f t="shared" si="28"/>
        <v>#REF!</v>
      </c>
      <c r="R89" t="e">
        <f t="shared" si="29"/>
        <v>#REF!</v>
      </c>
      <c r="S89" t="e">
        <f t="shared" si="30"/>
        <v>#REF!</v>
      </c>
      <c r="T89" t="e">
        <f t="shared" si="31"/>
        <v>#REF!</v>
      </c>
      <c r="U89" s="31" t="e">
        <f>IF(#REF!="","",#REF!)</f>
        <v>#REF!</v>
      </c>
      <c r="V89" s="36" t="e">
        <f>IF(#REF!="","",#REF!)</f>
        <v>#REF!</v>
      </c>
      <c r="X89" s="30" t="e">
        <f>IF(#REF!=X$9,X88+1,X88)</f>
        <v>#REF!</v>
      </c>
      <c r="Y89" s="30" t="e">
        <f>IF(#REF!=Y$9,Y88+1,Y88)</f>
        <v>#REF!</v>
      </c>
      <c r="Z89" s="30" t="e">
        <f>IF(#REF!=Z$9,Z88+1,Z88)</f>
        <v>#REF!</v>
      </c>
      <c r="AA89" s="30" t="e">
        <f>IF(#REF!=AA$9,AA88+1,AA88)</f>
        <v>#REF!</v>
      </c>
      <c r="AB89" s="30" t="e">
        <f>IF(#REF!=AB$9,AB88+1,AB88)</f>
        <v>#REF!</v>
      </c>
      <c r="AC89" s="30" t="e">
        <f>IF(#REF!=AC$9,AC88+1,AC88)</f>
        <v>#REF!</v>
      </c>
      <c r="AD89" s="30" t="e">
        <f>IF(#REF!=AD$9,AD88+1,AD88)</f>
        <v>#REF!</v>
      </c>
      <c r="AE89" s="30" t="e">
        <f>IF(#REF!=AE$9,AE88+1,AE88)</f>
        <v>#REF!</v>
      </c>
      <c r="AF89" s="30" t="e">
        <f>IF(#REF!=AF$9,AF88+1,AF88)</f>
        <v>#REF!</v>
      </c>
      <c r="AG89" s="30" t="e">
        <f>IF(#REF!=AG$9,AG88+1,AG88)</f>
        <v>#REF!</v>
      </c>
      <c r="AH89" t="e">
        <f t="shared" si="32"/>
        <v>#REF!</v>
      </c>
      <c r="AI89" t="e">
        <f t="shared" si="33"/>
        <v>#REF!</v>
      </c>
      <c r="AJ89" t="e">
        <f t="shared" si="34"/>
        <v>#REF!</v>
      </c>
      <c r="AK89" t="e">
        <f t="shared" si="35"/>
        <v>#REF!</v>
      </c>
      <c r="AL89" t="e">
        <f t="shared" si="36"/>
        <v>#REF!</v>
      </c>
      <c r="AM89" t="e">
        <f t="shared" si="37"/>
        <v>#REF!</v>
      </c>
      <c r="AN89" t="e">
        <f t="shared" si="38"/>
        <v>#REF!</v>
      </c>
      <c r="AO89" t="e">
        <f t="shared" si="39"/>
        <v>#REF!</v>
      </c>
      <c r="AP89" t="e">
        <f t="shared" si="40"/>
        <v>#REF!</v>
      </c>
      <c r="AQ89" t="e">
        <f t="shared" si="41"/>
        <v>#REF!</v>
      </c>
      <c r="AR89" s="31" t="e">
        <f>IF(#REF!="","",#REF!)</f>
        <v>#REF!</v>
      </c>
      <c r="AS89" s="36" t="e">
        <f>IF(#REF!="","",#REF!)</f>
        <v>#REF!</v>
      </c>
    </row>
    <row r="90" spans="1:45">
      <c r="A90" s="30" t="e">
        <f>IF(#REF!=A$9,A89+1,A89)</f>
        <v>#REF!</v>
      </c>
      <c r="B90" s="30" t="e">
        <f>IF(#REF!=B$9,B89+1,B89)</f>
        <v>#REF!</v>
      </c>
      <c r="C90" s="30" t="e">
        <f>IF(#REF!=C$9,C89+1,C89)</f>
        <v>#REF!</v>
      </c>
      <c r="D90" s="30" t="e">
        <f>IF(#REF!=D$9,D89+1,D89)</f>
        <v>#REF!</v>
      </c>
      <c r="E90" s="30" t="e">
        <f>IF(#REF!=E$9,E89+1,E89)</f>
        <v>#REF!</v>
      </c>
      <c r="F90" s="30" t="e">
        <f>IF(#REF!=F$9,F89+1,F89)</f>
        <v>#REF!</v>
      </c>
      <c r="G90" s="30" t="e">
        <f>IF(#REF!=G$9,G89+1,G89)</f>
        <v>#REF!</v>
      </c>
      <c r="H90" s="30" t="e">
        <f>IF(#REF!=H$9,H89+1,H89)</f>
        <v>#REF!</v>
      </c>
      <c r="I90" s="30" t="e">
        <f>IF(#REF!=I$9,I89+1,I89)</f>
        <v>#REF!</v>
      </c>
      <c r="J90" s="30" t="e">
        <f>IF(#REF!=J$9,J89+1,J89)</f>
        <v>#REF!</v>
      </c>
      <c r="K90" t="e">
        <f t="shared" si="22"/>
        <v>#REF!</v>
      </c>
      <c r="L90" t="e">
        <f t="shared" si="23"/>
        <v>#REF!</v>
      </c>
      <c r="M90" t="e">
        <f t="shared" si="24"/>
        <v>#REF!</v>
      </c>
      <c r="N90" t="e">
        <f t="shared" si="25"/>
        <v>#REF!</v>
      </c>
      <c r="O90" t="e">
        <f t="shared" si="26"/>
        <v>#REF!</v>
      </c>
      <c r="P90" t="e">
        <f t="shared" si="27"/>
        <v>#REF!</v>
      </c>
      <c r="Q90" t="e">
        <f t="shared" si="28"/>
        <v>#REF!</v>
      </c>
      <c r="R90" t="e">
        <f t="shared" si="29"/>
        <v>#REF!</v>
      </c>
      <c r="S90" t="e">
        <f t="shared" si="30"/>
        <v>#REF!</v>
      </c>
      <c r="T90" t="e">
        <f t="shared" si="31"/>
        <v>#REF!</v>
      </c>
      <c r="U90" s="31" t="e">
        <f>IF(#REF!="","",#REF!)</f>
        <v>#REF!</v>
      </c>
      <c r="V90" s="36" t="e">
        <f>IF(#REF!="","",#REF!)</f>
        <v>#REF!</v>
      </c>
      <c r="X90" s="30" t="e">
        <f>IF(#REF!=X$9,X89+1,X89)</f>
        <v>#REF!</v>
      </c>
      <c r="Y90" s="30" t="e">
        <f>IF(#REF!=Y$9,Y89+1,Y89)</f>
        <v>#REF!</v>
      </c>
      <c r="Z90" s="30" t="e">
        <f>IF(#REF!=Z$9,Z89+1,Z89)</f>
        <v>#REF!</v>
      </c>
      <c r="AA90" s="30" t="e">
        <f>IF(#REF!=AA$9,AA89+1,AA89)</f>
        <v>#REF!</v>
      </c>
      <c r="AB90" s="30" t="e">
        <f>IF(#REF!=AB$9,AB89+1,AB89)</f>
        <v>#REF!</v>
      </c>
      <c r="AC90" s="30" t="e">
        <f>IF(#REF!=AC$9,AC89+1,AC89)</f>
        <v>#REF!</v>
      </c>
      <c r="AD90" s="30" t="e">
        <f>IF(#REF!=AD$9,AD89+1,AD89)</f>
        <v>#REF!</v>
      </c>
      <c r="AE90" s="30" t="e">
        <f>IF(#REF!=AE$9,AE89+1,AE89)</f>
        <v>#REF!</v>
      </c>
      <c r="AF90" s="30" t="e">
        <f>IF(#REF!=AF$9,AF89+1,AF89)</f>
        <v>#REF!</v>
      </c>
      <c r="AG90" s="30" t="e">
        <f>IF(#REF!=AG$9,AG89+1,AG89)</f>
        <v>#REF!</v>
      </c>
      <c r="AH90" t="e">
        <f t="shared" si="32"/>
        <v>#REF!</v>
      </c>
      <c r="AI90" t="e">
        <f t="shared" si="33"/>
        <v>#REF!</v>
      </c>
      <c r="AJ90" t="e">
        <f t="shared" si="34"/>
        <v>#REF!</v>
      </c>
      <c r="AK90" t="e">
        <f t="shared" si="35"/>
        <v>#REF!</v>
      </c>
      <c r="AL90" t="e">
        <f t="shared" si="36"/>
        <v>#REF!</v>
      </c>
      <c r="AM90" t="e">
        <f t="shared" si="37"/>
        <v>#REF!</v>
      </c>
      <c r="AN90" t="e">
        <f t="shared" si="38"/>
        <v>#REF!</v>
      </c>
      <c r="AO90" t="e">
        <f t="shared" si="39"/>
        <v>#REF!</v>
      </c>
      <c r="AP90" t="e">
        <f t="shared" si="40"/>
        <v>#REF!</v>
      </c>
      <c r="AQ90" t="e">
        <f t="shared" si="41"/>
        <v>#REF!</v>
      </c>
      <c r="AR90" s="31" t="e">
        <f>IF(#REF!="","",#REF!)</f>
        <v>#REF!</v>
      </c>
      <c r="AS90" s="36" t="e">
        <f>IF(#REF!="","",#REF!)</f>
        <v>#REF!</v>
      </c>
    </row>
    <row r="91" spans="1:45">
      <c r="A91" s="30" t="e">
        <f>IF(#REF!=A$9,A90+1,A90)</f>
        <v>#REF!</v>
      </c>
      <c r="B91" s="30" t="e">
        <f>IF(#REF!=B$9,B90+1,B90)</f>
        <v>#REF!</v>
      </c>
      <c r="C91" s="30" t="e">
        <f>IF(#REF!=C$9,C90+1,C90)</f>
        <v>#REF!</v>
      </c>
      <c r="D91" s="30" t="e">
        <f>IF(#REF!=D$9,D90+1,D90)</f>
        <v>#REF!</v>
      </c>
      <c r="E91" s="30" t="e">
        <f>IF(#REF!=E$9,E90+1,E90)</f>
        <v>#REF!</v>
      </c>
      <c r="F91" s="30" t="e">
        <f>IF(#REF!=F$9,F90+1,F90)</f>
        <v>#REF!</v>
      </c>
      <c r="G91" s="30" t="e">
        <f>IF(#REF!=G$9,G90+1,G90)</f>
        <v>#REF!</v>
      </c>
      <c r="H91" s="30" t="e">
        <f>IF(#REF!=H$9,H90+1,H90)</f>
        <v>#REF!</v>
      </c>
      <c r="I91" s="30" t="e">
        <f>IF(#REF!=I$9,I90+1,I90)</f>
        <v>#REF!</v>
      </c>
      <c r="J91" s="30" t="e">
        <f>IF(#REF!=J$9,J90+1,J90)</f>
        <v>#REF!</v>
      </c>
      <c r="K91" t="e">
        <f t="shared" si="22"/>
        <v>#REF!</v>
      </c>
      <c r="L91" t="e">
        <f t="shared" si="23"/>
        <v>#REF!</v>
      </c>
      <c r="M91" t="e">
        <f t="shared" si="24"/>
        <v>#REF!</v>
      </c>
      <c r="N91" t="e">
        <f t="shared" si="25"/>
        <v>#REF!</v>
      </c>
      <c r="O91" t="e">
        <f t="shared" si="26"/>
        <v>#REF!</v>
      </c>
      <c r="P91" t="e">
        <f t="shared" si="27"/>
        <v>#REF!</v>
      </c>
      <c r="Q91" t="e">
        <f t="shared" si="28"/>
        <v>#REF!</v>
      </c>
      <c r="R91" t="e">
        <f t="shared" si="29"/>
        <v>#REF!</v>
      </c>
      <c r="S91" t="e">
        <f t="shared" si="30"/>
        <v>#REF!</v>
      </c>
      <c r="T91" t="e">
        <f t="shared" si="31"/>
        <v>#REF!</v>
      </c>
      <c r="U91" s="31" t="e">
        <f>IF(#REF!="","",#REF!)</f>
        <v>#REF!</v>
      </c>
      <c r="V91" s="36" t="e">
        <f>IF(#REF!="","",#REF!)</f>
        <v>#REF!</v>
      </c>
      <c r="X91" s="30" t="e">
        <f>IF(#REF!=X$9,X90+1,X90)</f>
        <v>#REF!</v>
      </c>
      <c r="Y91" s="30" t="e">
        <f>IF(#REF!=Y$9,Y90+1,Y90)</f>
        <v>#REF!</v>
      </c>
      <c r="Z91" s="30" t="e">
        <f>IF(#REF!=Z$9,Z90+1,Z90)</f>
        <v>#REF!</v>
      </c>
      <c r="AA91" s="30" t="e">
        <f>IF(#REF!=AA$9,AA90+1,AA90)</f>
        <v>#REF!</v>
      </c>
      <c r="AB91" s="30" t="e">
        <f>IF(#REF!=AB$9,AB90+1,AB90)</f>
        <v>#REF!</v>
      </c>
      <c r="AC91" s="30" t="e">
        <f>IF(#REF!=AC$9,AC90+1,AC90)</f>
        <v>#REF!</v>
      </c>
      <c r="AD91" s="30" t="e">
        <f>IF(#REF!=AD$9,AD90+1,AD90)</f>
        <v>#REF!</v>
      </c>
      <c r="AE91" s="30" t="e">
        <f>IF(#REF!=AE$9,AE90+1,AE90)</f>
        <v>#REF!</v>
      </c>
      <c r="AF91" s="30" t="e">
        <f>IF(#REF!=AF$9,AF90+1,AF90)</f>
        <v>#REF!</v>
      </c>
      <c r="AG91" s="30" t="e">
        <f>IF(#REF!=AG$9,AG90+1,AG90)</f>
        <v>#REF!</v>
      </c>
      <c r="AH91" t="e">
        <f t="shared" si="32"/>
        <v>#REF!</v>
      </c>
      <c r="AI91" t="e">
        <f t="shared" si="33"/>
        <v>#REF!</v>
      </c>
      <c r="AJ91" t="e">
        <f t="shared" si="34"/>
        <v>#REF!</v>
      </c>
      <c r="AK91" t="e">
        <f t="shared" si="35"/>
        <v>#REF!</v>
      </c>
      <c r="AL91" t="e">
        <f t="shared" si="36"/>
        <v>#REF!</v>
      </c>
      <c r="AM91" t="e">
        <f t="shared" si="37"/>
        <v>#REF!</v>
      </c>
      <c r="AN91" t="e">
        <f t="shared" si="38"/>
        <v>#REF!</v>
      </c>
      <c r="AO91" t="e">
        <f t="shared" si="39"/>
        <v>#REF!</v>
      </c>
      <c r="AP91" t="e">
        <f t="shared" si="40"/>
        <v>#REF!</v>
      </c>
      <c r="AQ91" t="e">
        <f t="shared" si="41"/>
        <v>#REF!</v>
      </c>
      <c r="AR91" s="31" t="e">
        <f>IF(#REF!="","",#REF!)</f>
        <v>#REF!</v>
      </c>
      <c r="AS91" s="36" t="e">
        <f>IF(#REF!="","",#REF!)</f>
        <v>#REF!</v>
      </c>
    </row>
    <row r="92" spans="1:45">
      <c r="A92" s="30" t="e">
        <f>IF(#REF!=A$9,A91+1,A91)</f>
        <v>#REF!</v>
      </c>
      <c r="B92" s="30" t="e">
        <f>IF(#REF!=B$9,B91+1,B91)</f>
        <v>#REF!</v>
      </c>
      <c r="C92" s="30" t="e">
        <f>IF(#REF!=C$9,C91+1,C91)</f>
        <v>#REF!</v>
      </c>
      <c r="D92" s="30" t="e">
        <f>IF(#REF!=D$9,D91+1,D91)</f>
        <v>#REF!</v>
      </c>
      <c r="E92" s="30" t="e">
        <f>IF(#REF!=E$9,E91+1,E91)</f>
        <v>#REF!</v>
      </c>
      <c r="F92" s="30" t="e">
        <f>IF(#REF!=F$9,F91+1,F91)</f>
        <v>#REF!</v>
      </c>
      <c r="G92" s="30" t="e">
        <f>IF(#REF!=G$9,G91+1,G91)</f>
        <v>#REF!</v>
      </c>
      <c r="H92" s="30" t="e">
        <f>IF(#REF!=H$9,H91+1,H91)</f>
        <v>#REF!</v>
      </c>
      <c r="I92" s="30" t="e">
        <f>IF(#REF!=I$9,I91+1,I91)</f>
        <v>#REF!</v>
      </c>
      <c r="J92" s="30" t="e">
        <f>IF(#REF!=J$9,J91+1,J91)</f>
        <v>#REF!</v>
      </c>
      <c r="K92" t="e">
        <f t="shared" si="22"/>
        <v>#REF!</v>
      </c>
      <c r="L92" t="e">
        <f t="shared" si="23"/>
        <v>#REF!</v>
      </c>
      <c r="M92" t="e">
        <f t="shared" si="24"/>
        <v>#REF!</v>
      </c>
      <c r="N92" t="e">
        <f t="shared" si="25"/>
        <v>#REF!</v>
      </c>
      <c r="O92" t="e">
        <f t="shared" si="26"/>
        <v>#REF!</v>
      </c>
      <c r="P92" t="e">
        <f t="shared" si="27"/>
        <v>#REF!</v>
      </c>
      <c r="Q92" t="e">
        <f t="shared" si="28"/>
        <v>#REF!</v>
      </c>
      <c r="R92" t="e">
        <f t="shared" si="29"/>
        <v>#REF!</v>
      </c>
      <c r="S92" t="e">
        <f t="shared" si="30"/>
        <v>#REF!</v>
      </c>
      <c r="T92" t="e">
        <f t="shared" si="31"/>
        <v>#REF!</v>
      </c>
      <c r="U92" s="31" t="e">
        <f>IF(#REF!="","",#REF!)</f>
        <v>#REF!</v>
      </c>
      <c r="V92" s="36" t="e">
        <f>IF(#REF!="","",#REF!)</f>
        <v>#REF!</v>
      </c>
      <c r="X92" s="30" t="e">
        <f>IF(#REF!=X$9,X91+1,X91)</f>
        <v>#REF!</v>
      </c>
      <c r="Y92" s="30" t="e">
        <f>IF(#REF!=Y$9,Y91+1,Y91)</f>
        <v>#REF!</v>
      </c>
      <c r="Z92" s="30" t="e">
        <f>IF(#REF!=Z$9,Z91+1,Z91)</f>
        <v>#REF!</v>
      </c>
      <c r="AA92" s="30" t="e">
        <f>IF(#REF!=AA$9,AA91+1,AA91)</f>
        <v>#REF!</v>
      </c>
      <c r="AB92" s="30" t="e">
        <f>IF(#REF!=AB$9,AB91+1,AB91)</f>
        <v>#REF!</v>
      </c>
      <c r="AC92" s="30" t="e">
        <f>IF(#REF!=AC$9,AC91+1,AC91)</f>
        <v>#REF!</v>
      </c>
      <c r="AD92" s="30" t="e">
        <f>IF(#REF!=AD$9,AD91+1,AD91)</f>
        <v>#REF!</v>
      </c>
      <c r="AE92" s="30" t="e">
        <f>IF(#REF!=AE$9,AE91+1,AE91)</f>
        <v>#REF!</v>
      </c>
      <c r="AF92" s="30" t="e">
        <f>IF(#REF!=AF$9,AF91+1,AF91)</f>
        <v>#REF!</v>
      </c>
      <c r="AG92" s="30" t="e">
        <f>IF(#REF!=AG$9,AG91+1,AG91)</f>
        <v>#REF!</v>
      </c>
      <c r="AH92" t="e">
        <f t="shared" si="32"/>
        <v>#REF!</v>
      </c>
      <c r="AI92" t="e">
        <f t="shared" si="33"/>
        <v>#REF!</v>
      </c>
      <c r="AJ92" t="e">
        <f t="shared" si="34"/>
        <v>#REF!</v>
      </c>
      <c r="AK92" t="e">
        <f t="shared" si="35"/>
        <v>#REF!</v>
      </c>
      <c r="AL92" t="e">
        <f t="shared" si="36"/>
        <v>#REF!</v>
      </c>
      <c r="AM92" t="e">
        <f t="shared" si="37"/>
        <v>#REF!</v>
      </c>
      <c r="AN92" t="e">
        <f t="shared" si="38"/>
        <v>#REF!</v>
      </c>
      <c r="AO92" t="e">
        <f t="shared" si="39"/>
        <v>#REF!</v>
      </c>
      <c r="AP92" t="e">
        <f t="shared" si="40"/>
        <v>#REF!</v>
      </c>
      <c r="AQ92" t="e">
        <f t="shared" si="41"/>
        <v>#REF!</v>
      </c>
      <c r="AR92" s="31" t="e">
        <f>IF(#REF!="","",#REF!)</f>
        <v>#REF!</v>
      </c>
      <c r="AS92" s="36" t="e">
        <f>IF(#REF!="","",#REF!)</f>
        <v>#REF!</v>
      </c>
    </row>
    <row r="93" spans="1:45">
      <c r="A93" s="30" t="e">
        <f>IF(#REF!=A$9,A92+1,A92)</f>
        <v>#REF!</v>
      </c>
      <c r="B93" s="30" t="e">
        <f>IF(#REF!=B$9,B92+1,B92)</f>
        <v>#REF!</v>
      </c>
      <c r="C93" s="30" t="e">
        <f>IF(#REF!=C$9,C92+1,C92)</f>
        <v>#REF!</v>
      </c>
      <c r="D93" s="30" t="e">
        <f>IF(#REF!=D$9,D92+1,D92)</f>
        <v>#REF!</v>
      </c>
      <c r="E93" s="30" t="e">
        <f>IF(#REF!=E$9,E92+1,E92)</f>
        <v>#REF!</v>
      </c>
      <c r="F93" s="30" t="e">
        <f>IF(#REF!=F$9,F92+1,F92)</f>
        <v>#REF!</v>
      </c>
      <c r="G93" s="30" t="e">
        <f>IF(#REF!=G$9,G92+1,G92)</f>
        <v>#REF!</v>
      </c>
      <c r="H93" s="30" t="e">
        <f>IF(#REF!=H$9,H92+1,H92)</f>
        <v>#REF!</v>
      </c>
      <c r="I93" s="30" t="e">
        <f>IF(#REF!=I$9,I92+1,I92)</f>
        <v>#REF!</v>
      </c>
      <c r="J93" s="30" t="e">
        <f>IF(#REF!=J$9,J92+1,J92)</f>
        <v>#REF!</v>
      </c>
      <c r="K93" t="e">
        <f t="shared" si="22"/>
        <v>#REF!</v>
      </c>
      <c r="L93" t="e">
        <f t="shared" si="23"/>
        <v>#REF!</v>
      </c>
      <c r="M93" t="e">
        <f t="shared" si="24"/>
        <v>#REF!</v>
      </c>
      <c r="N93" t="e">
        <f t="shared" si="25"/>
        <v>#REF!</v>
      </c>
      <c r="O93" t="e">
        <f t="shared" si="26"/>
        <v>#REF!</v>
      </c>
      <c r="P93" t="e">
        <f t="shared" si="27"/>
        <v>#REF!</v>
      </c>
      <c r="Q93" t="e">
        <f t="shared" si="28"/>
        <v>#REF!</v>
      </c>
      <c r="R93" t="e">
        <f t="shared" si="29"/>
        <v>#REF!</v>
      </c>
      <c r="S93" t="e">
        <f t="shared" si="30"/>
        <v>#REF!</v>
      </c>
      <c r="T93" t="e">
        <f t="shared" si="31"/>
        <v>#REF!</v>
      </c>
      <c r="U93" s="31" t="e">
        <f>IF(#REF!="","",#REF!)</f>
        <v>#REF!</v>
      </c>
      <c r="V93" s="36" t="e">
        <f>IF(#REF!="","",#REF!)</f>
        <v>#REF!</v>
      </c>
      <c r="X93" s="30" t="e">
        <f>IF(#REF!=X$9,X92+1,X92)</f>
        <v>#REF!</v>
      </c>
      <c r="Y93" s="30" t="e">
        <f>IF(#REF!=Y$9,Y92+1,Y92)</f>
        <v>#REF!</v>
      </c>
      <c r="Z93" s="30" t="e">
        <f>IF(#REF!=Z$9,Z92+1,Z92)</f>
        <v>#REF!</v>
      </c>
      <c r="AA93" s="30" t="e">
        <f>IF(#REF!=AA$9,AA92+1,AA92)</f>
        <v>#REF!</v>
      </c>
      <c r="AB93" s="30" t="e">
        <f>IF(#REF!=AB$9,AB92+1,AB92)</f>
        <v>#REF!</v>
      </c>
      <c r="AC93" s="30" t="e">
        <f>IF(#REF!=AC$9,AC92+1,AC92)</f>
        <v>#REF!</v>
      </c>
      <c r="AD93" s="30" t="e">
        <f>IF(#REF!=AD$9,AD92+1,AD92)</f>
        <v>#REF!</v>
      </c>
      <c r="AE93" s="30" t="e">
        <f>IF(#REF!=AE$9,AE92+1,AE92)</f>
        <v>#REF!</v>
      </c>
      <c r="AF93" s="30" t="e">
        <f>IF(#REF!=AF$9,AF92+1,AF92)</f>
        <v>#REF!</v>
      </c>
      <c r="AG93" s="30" t="e">
        <f>IF(#REF!=AG$9,AG92+1,AG92)</f>
        <v>#REF!</v>
      </c>
      <c r="AH93" t="e">
        <f t="shared" si="32"/>
        <v>#REF!</v>
      </c>
      <c r="AI93" t="e">
        <f t="shared" si="33"/>
        <v>#REF!</v>
      </c>
      <c r="AJ93" t="e">
        <f t="shared" si="34"/>
        <v>#REF!</v>
      </c>
      <c r="AK93" t="e">
        <f t="shared" si="35"/>
        <v>#REF!</v>
      </c>
      <c r="AL93" t="e">
        <f t="shared" si="36"/>
        <v>#REF!</v>
      </c>
      <c r="AM93" t="e">
        <f t="shared" si="37"/>
        <v>#REF!</v>
      </c>
      <c r="AN93" t="e">
        <f t="shared" si="38"/>
        <v>#REF!</v>
      </c>
      <c r="AO93" t="e">
        <f t="shared" si="39"/>
        <v>#REF!</v>
      </c>
      <c r="AP93" t="e">
        <f t="shared" si="40"/>
        <v>#REF!</v>
      </c>
      <c r="AQ93" t="e">
        <f t="shared" si="41"/>
        <v>#REF!</v>
      </c>
      <c r="AR93" s="31" t="e">
        <f>IF(#REF!="","",#REF!)</f>
        <v>#REF!</v>
      </c>
      <c r="AS93" s="36" t="e">
        <f>IF(#REF!="","",#REF!)</f>
        <v>#REF!</v>
      </c>
    </row>
    <row r="94" spans="1:45">
      <c r="A94" s="30" t="e">
        <f>IF(#REF!=A$9,A93+1,A93)</f>
        <v>#REF!</v>
      </c>
      <c r="B94" s="30" t="e">
        <f>IF(#REF!=B$9,B93+1,B93)</f>
        <v>#REF!</v>
      </c>
      <c r="C94" s="30" t="e">
        <f>IF(#REF!=C$9,C93+1,C93)</f>
        <v>#REF!</v>
      </c>
      <c r="D94" s="30" t="e">
        <f>IF(#REF!=D$9,D93+1,D93)</f>
        <v>#REF!</v>
      </c>
      <c r="E94" s="30" t="e">
        <f>IF(#REF!=E$9,E93+1,E93)</f>
        <v>#REF!</v>
      </c>
      <c r="F94" s="30" t="e">
        <f>IF(#REF!=F$9,F93+1,F93)</f>
        <v>#REF!</v>
      </c>
      <c r="G94" s="30" t="e">
        <f>IF(#REF!=G$9,G93+1,G93)</f>
        <v>#REF!</v>
      </c>
      <c r="H94" s="30" t="e">
        <f>IF(#REF!=H$9,H93+1,H93)</f>
        <v>#REF!</v>
      </c>
      <c r="I94" s="30" t="e">
        <f>IF(#REF!=I$9,I93+1,I93)</f>
        <v>#REF!</v>
      </c>
      <c r="J94" s="30" t="e">
        <f>IF(#REF!=J$9,J93+1,J93)</f>
        <v>#REF!</v>
      </c>
      <c r="K94" t="e">
        <f t="shared" si="22"/>
        <v>#REF!</v>
      </c>
      <c r="L94" t="e">
        <f t="shared" si="23"/>
        <v>#REF!</v>
      </c>
      <c r="M94" t="e">
        <f t="shared" si="24"/>
        <v>#REF!</v>
      </c>
      <c r="N94" t="e">
        <f t="shared" si="25"/>
        <v>#REF!</v>
      </c>
      <c r="O94" t="e">
        <f t="shared" si="26"/>
        <v>#REF!</v>
      </c>
      <c r="P94" t="e">
        <f t="shared" si="27"/>
        <v>#REF!</v>
      </c>
      <c r="Q94" t="e">
        <f t="shared" si="28"/>
        <v>#REF!</v>
      </c>
      <c r="R94" t="e">
        <f t="shared" si="29"/>
        <v>#REF!</v>
      </c>
      <c r="S94" t="e">
        <f t="shared" si="30"/>
        <v>#REF!</v>
      </c>
      <c r="T94" t="e">
        <f t="shared" si="31"/>
        <v>#REF!</v>
      </c>
      <c r="U94" s="31" t="e">
        <f>IF(#REF!="","",#REF!)</f>
        <v>#REF!</v>
      </c>
      <c r="V94" s="36" t="e">
        <f>IF(#REF!="","",#REF!)</f>
        <v>#REF!</v>
      </c>
      <c r="X94" s="30" t="e">
        <f>IF(#REF!=X$9,X93+1,X93)</f>
        <v>#REF!</v>
      </c>
      <c r="Y94" s="30" t="e">
        <f>IF(#REF!=Y$9,Y93+1,Y93)</f>
        <v>#REF!</v>
      </c>
      <c r="Z94" s="30" t="e">
        <f>IF(#REF!=Z$9,Z93+1,Z93)</f>
        <v>#REF!</v>
      </c>
      <c r="AA94" s="30" t="e">
        <f>IF(#REF!=AA$9,AA93+1,AA93)</f>
        <v>#REF!</v>
      </c>
      <c r="AB94" s="30" t="e">
        <f>IF(#REF!=AB$9,AB93+1,AB93)</f>
        <v>#REF!</v>
      </c>
      <c r="AC94" s="30" t="e">
        <f>IF(#REF!=AC$9,AC93+1,AC93)</f>
        <v>#REF!</v>
      </c>
      <c r="AD94" s="30" t="e">
        <f>IF(#REF!=AD$9,AD93+1,AD93)</f>
        <v>#REF!</v>
      </c>
      <c r="AE94" s="30" t="e">
        <f>IF(#REF!=AE$9,AE93+1,AE93)</f>
        <v>#REF!</v>
      </c>
      <c r="AF94" s="30" t="e">
        <f>IF(#REF!=AF$9,AF93+1,AF93)</f>
        <v>#REF!</v>
      </c>
      <c r="AG94" s="30" t="e">
        <f>IF(#REF!=AG$9,AG93+1,AG93)</f>
        <v>#REF!</v>
      </c>
      <c r="AH94" t="e">
        <f t="shared" si="32"/>
        <v>#REF!</v>
      </c>
      <c r="AI94" t="e">
        <f t="shared" si="33"/>
        <v>#REF!</v>
      </c>
      <c r="AJ94" t="e">
        <f t="shared" si="34"/>
        <v>#REF!</v>
      </c>
      <c r="AK94" t="e">
        <f t="shared" si="35"/>
        <v>#REF!</v>
      </c>
      <c r="AL94" t="e">
        <f t="shared" si="36"/>
        <v>#REF!</v>
      </c>
      <c r="AM94" t="e">
        <f t="shared" si="37"/>
        <v>#REF!</v>
      </c>
      <c r="AN94" t="e">
        <f t="shared" si="38"/>
        <v>#REF!</v>
      </c>
      <c r="AO94" t="e">
        <f t="shared" si="39"/>
        <v>#REF!</v>
      </c>
      <c r="AP94" t="e">
        <f t="shared" si="40"/>
        <v>#REF!</v>
      </c>
      <c r="AQ94" t="e">
        <f t="shared" si="41"/>
        <v>#REF!</v>
      </c>
      <c r="AR94" s="31" t="e">
        <f>IF(#REF!="","",#REF!)</f>
        <v>#REF!</v>
      </c>
      <c r="AS94" s="36" t="e">
        <f>IF(#REF!="","",#REF!)</f>
        <v>#REF!</v>
      </c>
    </row>
    <row r="95" spans="1:45">
      <c r="A95" s="30" t="e">
        <f>IF(#REF!=A$9,A94+1,A94)</f>
        <v>#REF!</v>
      </c>
      <c r="B95" s="30" t="e">
        <f>IF(#REF!=B$9,B94+1,B94)</f>
        <v>#REF!</v>
      </c>
      <c r="C95" s="30" t="e">
        <f>IF(#REF!=C$9,C94+1,C94)</f>
        <v>#REF!</v>
      </c>
      <c r="D95" s="30" t="e">
        <f>IF(#REF!=D$9,D94+1,D94)</f>
        <v>#REF!</v>
      </c>
      <c r="E95" s="30" t="e">
        <f>IF(#REF!=E$9,E94+1,E94)</f>
        <v>#REF!</v>
      </c>
      <c r="F95" s="30" t="e">
        <f>IF(#REF!=F$9,F94+1,F94)</f>
        <v>#REF!</v>
      </c>
      <c r="G95" s="30" t="e">
        <f>IF(#REF!=G$9,G94+1,G94)</f>
        <v>#REF!</v>
      </c>
      <c r="H95" s="30" t="e">
        <f>IF(#REF!=H$9,H94+1,H94)</f>
        <v>#REF!</v>
      </c>
      <c r="I95" s="30" t="e">
        <f>IF(#REF!=I$9,I94+1,I94)</f>
        <v>#REF!</v>
      </c>
      <c r="J95" s="30" t="e">
        <f>IF(#REF!=J$9,J94+1,J94)</f>
        <v>#REF!</v>
      </c>
      <c r="K95" t="e">
        <f t="shared" si="22"/>
        <v>#REF!</v>
      </c>
      <c r="L95" t="e">
        <f t="shared" si="23"/>
        <v>#REF!</v>
      </c>
      <c r="M95" t="e">
        <f t="shared" si="24"/>
        <v>#REF!</v>
      </c>
      <c r="N95" t="e">
        <f t="shared" si="25"/>
        <v>#REF!</v>
      </c>
      <c r="O95" t="e">
        <f t="shared" si="26"/>
        <v>#REF!</v>
      </c>
      <c r="P95" t="e">
        <f t="shared" si="27"/>
        <v>#REF!</v>
      </c>
      <c r="Q95" t="e">
        <f t="shared" si="28"/>
        <v>#REF!</v>
      </c>
      <c r="R95" t="e">
        <f t="shared" si="29"/>
        <v>#REF!</v>
      </c>
      <c r="S95" t="e">
        <f t="shared" si="30"/>
        <v>#REF!</v>
      </c>
      <c r="T95" t="e">
        <f t="shared" si="31"/>
        <v>#REF!</v>
      </c>
      <c r="U95" s="31" t="e">
        <f>IF(#REF!="","",#REF!)</f>
        <v>#REF!</v>
      </c>
      <c r="V95" s="36" t="e">
        <f>IF(#REF!="","",#REF!)</f>
        <v>#REF!</v>
      </c>
      <c r="X95" s="30" t="e">
        <f>IF(#REF!=X$9,X94+1,X94)</f>
        <v>#REF!</v>
      </c>
      <c r="Y95" s="30" t="e">
        <f>IF(#REF!=Y$9,Y94+1,Y94)</f>
        <v>#REF!</v>
      </c>
      <c r="Z95" s="30" t="e">
        <f>IF(#REF!=Z$9,Z94+1,Z94)</f>
        <v>#REF!</v>
      </c>
      <c r="AA95" s="30" t="e">
        <f>IF(#REF!=AA$9,AA94+1,AA94)</f>
        <v>#REF!</v>
      </c>
      <c r="AB95" s="30" t="e">
        <f>IF(#REF!=AB$9,AB94+1,AB94)</f>
        <v>#REF!</v>
      </c>
      <c r="AC95" s="30" t="e">
        <f>IF(#REF!=AC$9,AC94+1,AC94)</f>
        <v>#REF!</v>
      </c>
      <c r="AD95" s="30" t="e">
        <f>IF(#REF!=AD$9,AD94+1,AD94)</f>
        <v>#REF!</v>
      </c>
      <c r="AE95" s="30" t="e">
        <f>IF(#REF!=AE$9,AE94+1,AE94)</f>
        <v>#REF!</v>
      </c>
      <c r="AF95" s="30" t="e">
        <f>IF(#REF!=AF$9,AF94+1,AF94)</f>
        <v>#REF!</v>
      </c>
      <c r="AG95" s="30" t="e">
        <f>IF(#REF!=AG$9,AG94+1,AG94)</f>
        <v>#REF!</v>
      </c>
      <c r="AH95" t="e">
        <f t="shared" si="32"/>
        <v>#REF!</v>
      </c>
      <c r="AI95" t="e">
        <f t="shared" si="33"/>
        <v>#REF!</v>
      </c>
      <c r="AJ95" t="e">
        <f t="shared" si="34"/>
        <v>#REF!</v>
      </c>
      <c r="AK95" t="e">
        <f t="shared" si="35"/>
        <v>#REF!</v>
      </c>
      <c r="AL95" t="e">
        <f t="shared" si="36"/>
        <v>#REF!</v>
      </c>
      <c r="AM95" t="e">
        <f t="shared" si="37"/>
        <v>#REF!</v>
      </c>
      <c r="AN95" t="e">
        <f t="shared" si="38"/>
        <v>#REF!</v>
      </c>
      <c r="AO95" t="e">
        <f t="shared" si="39"/>
        <v>#REF!</v>
      </c>
      <c r="AP95" t="e">
        <f t="shared" si="40"/>
        <v>#REF!</v>
      </c>
      <c r="AQ95" t="e">
        <f t="shared" si="41"/>
        <v>#REF!</v>
      </c>
      <c r="AR95" s="31" t="e">
        <f>IF(#REF!="","",#REF!)</f>
        <v>#REF!</v>
      </c>
      <c r="AS95" s="36" t="e">
        <f>IF(#REF!="","",#REF!)</f>
        <v>#REF!</v>
      </c>
    </row>
    <row r="96" spans="1:45">
      <c r="A96" s="30" t="e">
        <f>IF(#REF!=A$9,A95+1,A95)</f>
        <v>#REF!</v>
      </c>
      <c r="B96" s="30" t="e">
        <f>IF(#REF!=B$9,B95+1,B95)</f>
        <v>#REF!</v>
      </c>
      <c r="C96" s="30" t="e">
        <f>IF(#REF!=C$9,C95+1,C95)</f>
        <v>#REF!</v>
      </c>
      <c r="D96" s="30" t="e">
        <f>IF(#REF!=D$9,D95+1,D95)</f>
        <v>#REF!</v>
      </c>
      <c r="E96" s="30" t="e">
        <f>IF(#REF!=E$9,E95+1,E95)</f>
        <v>#REF!</v>
      </c>
      <c r="F96" s="30" t="e">
        <f>IF(#REF!=F$9,F95+1,F95)</f>
        <v>#REF!</v>
      </c>
      <c r="G96" s="30" t="e">
        <f>IF(#REF!=G$9,G95+1,G95)</f>
        <v>#REF!</v>
      </c>
      <c r="H96" s="30" t="e">
        <f>IF(#REF!=H$9,H95+1,H95)</f>
        <v>#REF!</v>
      </c>
      <c r="I96" s="30" t="e">
        <f>IF(#REF!=I$9,I95+1,I95)</f>
        <v>#REF!</v>
      </c>
      <c r="J96" s="30" t="e">
        <f>IF(#REF!=J$9,J95+1,J95)</f>
        <v>#REF!</v>
      </c>
      <c r="K96" t="e">
        <f t="shared" si="22"/>
        <v>#REF!</v>
      </c>
      <c r="L96" t="e">
        <f t="shared" si="23"/>
        <v>#REF!</v>
      </c>
      <c r="M96" t="e">
        <f t="shared" si="24"/>
        <v>#REF!</v>
      </c>
      <c r="N96" t="e">
        <f t="shared" si="25"/>
        <v>#REF!</v>
      </c>
      <c r="O96" t="e">
        <f t="shared" si="26"/>
        <v>#REF!</v>
      </c>
      <c r="P96" t="e">
        <f t="shared" si="27"/>
        <v>#REF!</v>
      </c>
      <c r="Q96" t="e">
        <f t="shared" si="28"/>
        <v>#REF!</v>
      </c>
      <c r="R96" t="e">
        <f t="shared" si="29"/>
        <v>#REF!</v>
      </c>
      <c r="S96" t="e">
        <f t="shared" si="30"/>
        <v>#REF!</v>
      </c>
      <c r="T96" t="e">
        <f t="shared" si="31"/>
        <v>#REF!</v>
      </c>
      <c r="U96" s="31" t="e">
        <f>IF(#REF!="","",#REF!)</f>
        <v>#REF!</v>
      </c>
      <c r="V96" s="36" t="e">
        <f>IF(#REF!="","",#REF!)</f>
        <v>#REF!</v>
      </c>
      <c r="X96" s="30" t="e">
        <f>IF(#REF!=X$9,X95+1,X95)</f>
        <v>#REF!</v>
      </c>
      <c r="Y96" s="30" t="e">
        <f>IF(#REF!=Y$9,Y95+1,Y95)</f>
        <v>#REF!</v>
      </c>
      <c r="Z96" s="30" t="e">
        <f>IF(#REF!=Z$9,Z95+1,Z95)</f>
        <v>#REF!</v>
      </c>
      <c r="AA96" s="30" t="e">
        <f>IF(#REF!=AA$9,AA95+1,AA95)</f>
        <v>#REF!</v>
      </c>
      <c r="AB96" s="30" t="e">
        <f>IF(#REF!=AB$9,AB95+1,AB95)</f>
        <v>#REF!</v>
      </c>
      <c r="AC96" s="30" t="e">
        <f>IF(#REF!=AC$9,AC95+1,AC95)</f>
        <v>#REF!</v>
      </c>
      <c r="AD96" s="30" t="e">
        <f>IF(#REF!=AD$9,AD95+1,AD95)</f>
        <v>#REF!</v>
      </c>
      <c r="AE96" s="30" t="e">
        <f>IF(#REF!=AE$9,AE95+1,AE95)</f>
        <v>#REF!</v>
      </c>
      <c r="AF96" s="30" t="e">
        <f>IF(#REF!=AF$9,AF95+1,AF95)</f>
        <v>#REF!</v>
      </c>
      <c r="AG96" s="30" t="e">
        <f>IF(#REF!=AG$9,AG95+1,AG95)</f>
        <v>#REF!</v>
      </c>
      <c r="AH96" t="e">
        <f t="shared" si="32"/>
        <v>#REF!</v>
      </c>
      <c r="AI96" t="e">
        <f t="shared" si="33"/>
        <v>#REF!</v>
      </c>
      <c r="AJ96" t="e">
        <f t="shared" si="34"/>
        <v>#REF!</v>
      </c>
      <c r="AK96" t="e">
        <f t="shared" si="35"/>
        <v>#REF!</v>
      </c>
      <c r="AL96" t="e">
        <f t="shared" si="36"/>
        <v>#REF!</v>
      </c>
      <c r="AM96" t="e">
        <f t="shared" si="37"/>
        <v>#REF!</v>
      </c>
      <c r="AN96" t="e">
        <f t="shared" si="38"/>
        <v>#REF!</v>
      </c>
      <c r="AO96" t="e">
        <f t="shared" si="39"/>
        <v>#REF!</v>
      </c>
      <c r="AP96" t="e">
        <f t="shared" si="40"/>
        <v>#REF!</v>
      </c>
      <c r="AQ96" t="e">
        <f t="shared" si="41"/>
        <v>#REF!</v>
      </c>
      <c r="AR96" s="31" t="e">
        <f>IF(#REF!="","",#REF!)</f>
        <v>#REF!</v>
      </c>
      <c r="AS96" s="36" t="e">
        <f>IF(#REF!="","",#REF!)</f>
        <v>#REF!</v>
      </c>
    </row>
    <row r="97" spans="1:45">
      <c r="A97" s="30" t="e">
        <f>IF(#REF!=A$9,A96+1,A96)</f>
        <v>#REF!</v>
      </c>
      <c r="B97" s="30" t="e">
        <f>IF(#REF!=B$9,B96+1,B96)</f>
        <v>#REF!</v>
      </c>
      <c r="C97" s="30" t="e">
        <f>IF(#REF!=C$9,C96+1,C96)</f>
        <v>#REF!</v>
      </c>
      <c r="D97" s="30" t="e">
        <f>IF(#REF!=D$9,D96+1,D96)</f>
        <v>#REF!</v>
      </c>
      <c r="E97" s="30" t="e">
        <f>IF(#REF!=E$9,E96+1,E96)</f>
        <v>#REF!</v>
      </c>
      <c r="F97" s="30" t="e">
        <f>IF(#REF!=F$9,F96+1,F96)</f>
        <v>#REF!</v>
      </c>
      <c r="G97" s="30" t="e">
        <f>IF(#REF!=G$9,G96+1,G96)</f>
        <v>#REF!</v>
      </c>
      <c r="H97" s="30" t="e">
        <f>IF(#REF!=H$9,H96+1,H96)</f>
        <v>#REF!</v>
      </c>
      <c r="I97" s="30" t="e">
        <f>IF(#REF!=I$9,I96+1,I96)</f>
        <v>#REF!</v>
      </c>
      <c r="J97" s="30" t="e">
        <f>IF(#REF!=J$9,J96+1,J96)</f>
        <v>#REF!</v>
      </c>
      <c r="K97" t="e">
        <f t="shared" si="22"/>
        <v>#REF!</v>
      </c>
      <c r="L97" t="e">
        <f t="shared" si="23"/>
        <v>#REF!</v>
      </c>
      <c r="M97" t="e">
        <f t="shared" si="24"/>
        <v>#REF!</v>
      </c>
      <c r="N97" t="e">
        <f t="shared" si="25"/>
        <v>#REF!</v>
      </c>
      <c r="O97" t="e">
        <f t="shared" si="26"/>
        <v>#REF!</v>
      </c>
      <c r="P97" t="e">
        <f t="shared" si="27"/>
        <v>#REF!</v>
      </c>
      <c r="Q97" t="e">
        <f t="shared" si="28"/>
        <v>#REF!</v>
      </c>
      <c r="R97" t="e">
        <f t="shared" si="29"/>
        <v>#REF!</v>
      </c>
      <c r="S97" t="e">
        <f t="shared" si="30"/>
        <v>#REF!</v>
      </c>
      <c r="T97" t="e">
        <f t="shared" si="31"/>
        <v>#REF!</v>
      </c>
      <c r="U97" s="31" t="e">
        <f>IF(#REF!="","",#REF!)</f>
        <v>#REF!</v>
      </c>
      <c r="V97" s="36" t="e">
        <f>IF(#REF!="","",#REF!)</f>
        <v>#REF!</v>
      </c>
      <c r="X97" s="30" t="e">
        <f>IF(#REF!=X$9,X96+1,X96)</f>
        <v>#REF!</v>
      </c>
      <c r="Y97" s="30" t="e">
        <f>IF(#REF!=Y$9,Y96+1,Y96)</f>
        <v>#REF!</v>
      </c>
      <c r="Z97" s="30" t="e">
        <f>IF(#REF!=Z$9,Z96+1,Z96)</f>
        <v>#REF!</v>
      </c>
      <c r="AA97" s="30" t="e">
        <f>IF(#REF!=AA$9,AA96+1,AA96)</f>
        <v>#REF!</v>
      </c>
      <c r="AB97" s="30" t="e">
        <f>IF(#REF!=AB$9,AB96+1,AB96)</f>
        <v>#REF!</v>
      </c>
      <c r="AC97" s="30" t="e">
        <f>IF(#REF!=AC$9,AC96+1,AC96)</f>
        <v>#REF!</v>
      </c>
      <c r="AD97" s="30" t="e">
        <f>IF(#REF!=AD$9,AD96+1,AD96)</f>
        <v>#REF!</v>
      </c>
      <c r="AE97" s="30" t="e">
        <f>IF(#REF!=AE$9,AE96+1,AE96)</f>
        <v>#REF!</v>
      </c>
      <c r="AF97" s="30" t="e">
        <f>IF(#REF!=AF$9,AF96+1,AF96)</f>
        <v>#REF!</v>
      </c>
      <c r="AG97" s="30" t="e">
        <f>IF(#REF!=AG$9,AG96+1,AG96)</f>
        <v>#REF!</v>
      </c>
      <c r="AH97" t="e">
        <f t="shared" si="32"/>
        <v>#REF!</v>
      </c>
      <c r="AI97" t="e">
        <f t="shared" si="33"/>
        <v>#REF!</v>
      </c>
      <c r="AJ97" t="e">
        <f t="shared" si="34"/>
        <v>#REF!</v>
      </c>
      <c r="AK97" t="e">
        <f t="shared" si="35"/>
        <v>#REF!</v>
      </c>
      <c r="AL97" t="e">
        <f t="shared" si="36"/>
        <v>#REF!</v>
      </c>
      <c r="AM97" t="e">
        <f t="shared" si="37"/>
        <v>#REF!</v>
      </c>
      <c r="AN97" t="e">
        <f t="shared" si="38"/>
        <v>#REF!</v>
      </c>
      <c r="AO97" t="e">
        <f t="shared" si="39"/>
        <v>#REF!</v>
      </c>
      <c r="AP97" t="e">
        <f t="shared" si="40"/>
        <v>#REF!</v>
      </c>
      <c r="AQ97" t="e">
        <f t="shared" si="41"/>
        <v>#REF!</v>
      </c>
      <c r="AR97" s="31" t="e">
        <f>IF(#REF!="","",#REF!)</f>
        <v>#REF!</v>
      </c>
      <c r="AS97" s="36" t="e">
        <f>IF(#REF!="","",#REF!)</f>
        <v>#REF!</v>
      </c>
    </row>
    <row r="98" spans="1:45">
      <c r="A98" s="30" t="e">
        <f>IF(#REF!=A$9,A97+1,A97)</f>
        <v>#REF!</v>
      </c>
      <c r="B98" s="30" t="e">
        <f>IF(#REF!=B$9,B97+1,B97)</f>
        <v>#REF!</v>
      </c>
      <c r="C98" s="30" t="e">
        <f>IF(#REF!=C$9,C97+1,C97)</f>
        <v>#REF!</v>
      </c>
      <c r="D98" s="30" t="e">
        <f>IF(#REF!=D$9,D97+1,D97)</f>
        <v>#REF!</v>
      </c>
      <c r="E98" s="30" t="e">
        <f>IF(#REF!=E$9,E97+1,E97)</f>
        <v>#REF!</v>
      </c>
      <c r="F98" s="30" t="e">
        <f>IF(#REF!=F$9,F97+1,F97)</f>
        <v>#REF!</v>
      </c>
      <c r="G98" s="30" t="e">
        <f>IF(#REF!=G$9,G97+1,G97)</f>
        <v>#REF!</v>
      </c>
      <c r="H98" s="30" t="e">
        <f>IF(#REF!=H$9,H97+1,H97)</f>
        <v>#REF!</v>
      </c>
      <c r="I98" s="30" t="e">
        <f>IF(#REF!=I$9,I97+1,I97)</f>
        <v>#REF!</v>
      </c>
      <c r="J98" s="30" t="e">
        <f>IF(#REF!=J$9,J97+1,J97)</f>
        <v>#REF!</v>
      </c>
      <c r="K98" t="e">
        <f t="shared" si="22"/>
        <v>#REF!</v>
      </c>
      <c r="L98" t="e">
        <f t="shared" si="23"/>
        <v>#REF!</v>
      </c>
      <c r="M98" t="e">
        <f t="shared" si="24"/>
        <v>#REF!</v>
      </c>
      <c r="N98" t="e">
        <f t="shared" si="25"/>
        <v>#REF!</v>
      </c>
      <c r="O98" t="e">
        <f t="shared" si="26"/>
        <v>#REF!</v>
      </c>
      <c r="P98" t="e">
        <f t="shared" si="27"/>
        <v>#REF!</v>
      </c>
      <c r="Q98" t="e">
        <f t="shared" si="28"/>
        <v>#REF!</v>
      </c>
      <c r="R98" t="e">
        <f t="shared" si="29"/>
        <v>#REF!</v>
      </c>
      <c r="S98" t="e">
        <f t="shared" si="30"/>
        <v>#REF!</v>
      </c>
      <c r="T98" t="e">
        <f t="shared" si="31"/>
        <v>#REF!</v>
      </c>
      <c r="U98" s="31" t="e">
        <f>IF(#REF!="","",#REF!)</f>
        <v>#REF!</v>
      </c>
      <c r="V98" s="36" t="e">
        <f>IF(#REF!="","",#REF!)</f>
        <v>#REF!</v>
      </c>
      <c r="X98" s="30" t="e">
        <f>IF(#REF!=X$9,X97+1,X97)</f>
        <v>#REF!</v>
      </c>
      <c r="Y98" s="30" t="e">
        <f>IF(#REF!=Y$9,Y97+1,Y97)</f>
        <v>#REF!</v>
      </c>
      <c r="Z98" s="30" t="e">
        <f>IF(#REF!=Z$9,Z97+1,Z97)</f>
        <v>#REF!</v>
      </c>
      <c r="AA98" s="30" t="e">
        <f>IF(#REF!=AA$9,AA97+1,AA97)</f>
        <v>#REF!</v>
      </c>
      <c r="AB98" s="30" t="e">
        <f>IF(#REF!=AB$9,AB97+1,AB97)</f>
        <v>#REF!</v>
      </c>
      <c r="AC98" s="30" t="e">
        <f>IF(#REF!=AC$9,AC97+1,AC97)</f>
        <v>#REF!</v>
      </c>
      <c r="AD98" s="30" t="e">
        <f>IF(#REF!=AD$9,AD97+1,AD97)</f>
        <v>#REF!</v>
      </c>
      <c r="AE98" s="30" t="e">
        <f>IF(#REF!=AE$9,AE97+1,AE97)</f>
        <v>#REF!</v>
      </c>
      <c r="AF98" s="30" t="e">
        <f>IF(#REF!=AF$9,AF97+1,AF97)</f>
        <v>#REF!</v>
      </c>
      <c r="AG98" s="30" t="e">
        <f>IF(#REF!=AG$9,AG97+1,AG97)</f>
        <v>#REF!</v>
      </c>
      <c r="AH98" t="e">
        <f t="shared" si="32"/>
        <v>#REF!</v>
      </c>
      <c r="AI98" t="e">
        <f t="shared" si="33"/>
        <v>#REF!</v>
      </c>
      <c r="AJ98" t="e">
        <f t="shared" si="34"/>
        <v>#REF!</v>
      </c>
      <c r="AK98" t="e">
        <f t="shared" si="35"/>
        <v>#REF!</v>
      </c>
      <c r="AL98" t="e">
        <f t="shared" si="36"/>
        <v>#REF!</v>
      </c>
      <c r="AM98" t="e">
        <f t="shared" si="37"/>
        <v>#REF!</v>
      </c>
      <c r="AN98" t="e">
        <f t="shared" si="38"/>
        <v>#REF!</v>
      </c>
      <c r="AO98" t="e">
        <f t="shared" si="39"/>
        <v>#REF!</v>
      </c>
      <c r="AP98" t="e">
        <f t="shared" si="40"/>
        <v>#REF!</v>
      </c>
      <c r="AQ98" t="e">
        <f t="shared" si="41"/>
        <v>#REF!</v>
      </c>
      <c r="AR98" s="31" t="e">
        <f>IF(#REF!="","",#REF!)</f>
        <v>#REF!</v>
      </c>
      <c r="AS98" s="36" t="e">
        <f>IF(#REF!="","",#REF!)</f>
        <v>#REF!</v>
      </c>
    </row>
    <row r="99" spans="1:45">
      <c r="A99" s="30" t="e">
        <f>IF(#REF!=A$9,A98+1,A98)</f>
        <v>#REF!</v>
      </c>
      <c r="B99" s="30" t="e">
        <f>IF(#REF!=B$9,B98+1,B98)</f>
        <v>#REF!</v>
      </c>
      <c r="C99" s="30" t="e">
        <f>IF(#REF!=C$9,C98+1,C98)</f>
        <v>#REF!</v>
      </c>
      <c r="D99" s="30" t="e">
        <f>IF(#REF!=D$9,D98+1,D98)</f>
        <v>#REF!</v>
      </c>
      <c r="E99" s="30" t="e">
        <f>IF(#REF!=E$9,E98+1,E98)</f>
        <v>#REF!</v>
      </c>
      <c r="F99" s="30" t="e">
        <f>IF(#REF!=F$9,F98+1,F98)</f>
        <v>#REF!</v>
      </c>
      <c r="G99" s="30" t="e">
        <f>IF(#REF!=G$9,G98+1,G98)</f>
        <v>#REF!</v>
      </c>
      <c r="H99" s="30" t="e">
        <f>IF(#REF!=H$9,H98+1,H98)</f>
        <v>#REF!</v>
      </c>
      <c r="I99" s="30" t="e">
        <f>IF(#REF!=I$9,I98+1,I98)</f>
        <v>#REF!</v>
      </c>
      <c r="J99" s="30" t="e">
        <f>IF(#REF!=J$9,J98+1,J98)</f>
        <v>#REF!</v>
      </c>
      <c r="K99" t="e">
        <f t="shared" si="22"/>
        <v>#REF!</v>
      </c>
      <c r="L99" t="e">
        <f t="shared" si="23"/>
        <v>#REF!</v>
      </c>
      <c r="M99" t="e">
        <f t="shared" si="24"/>
        <v>#REF!</v>
      </c>
      <c r="N99" t="e">
        <f t="shared" si="25"/>
        <v>#REF!</v>
      </c>
      <c r="O99" t="e">
        <f t="shared" si="26"/>
        <v>#REF!</v>
      </c>
      <c r="P99" t="e">
        <f t="shared" si="27"/>
        <v>#REF!</v>
      </c>
      <c r="Q99" t="e">
        <f t="shared" si="28"/>
        <v>#REF!</v>
      </c>
      <c r="R99" t="e">
        <f t="shared" si="29"/>
        <v>#REF!</v>
      </c>
      <c r="S99" t="e">
        <f t="shared" si="30"/>
        <v>#REF!</v>
      </c>
      <c r="T99" t="e">
        <f t="shared" si="31"/>
        <v>#REF!</v>
      </c>
      <c r="U99" s="31" t="e">
        <f>IF(#REF!="","",#REF!)</f>
        <v>#REF!</v>
      </c>
      <c r="V99" s="36" t="e">
        <f>IF(#REF!="","",#REF!)</f>
        <v>#REF!</v>
      </c>
      <c r="X99" s="30" t="e">
        <f>IF(#REF!=X$9,X98+1,X98)</f>
        <v>#REF!</v>
      </c>
      <c r="Y99" s="30" t="e">
        <f>IF(#REF!=Y$9,Y98+1,Y98)</f>
        <v>#REF!</v>
      </c>
      <c r="Z99" s="30" t="e">
        <f>IF(#REF!=Z$9,Z98+1,Z98)</f>
        <v>#REF!</v>
      </c>
      <c r="AA99" s="30" t="e">
        <f>IF(#REF!=AA$9,AA98+1,AA98)</f>
        <v>#REF!</v>
      </c>
      <c r="AB99" s="30" t="e">
        <f>IF(#REF!=AB$9,AB98+1,AB98)</f>
        <v>#REF!</v>
      </c>
      <c r="AC99" s="30" t="e">
        <f>IF(#REF!=AC$9,AC98+1,AC98)</f>
        <v>#REF!</v>
      </c>
      <c r="AD99" s="30" t="e">
        <f>IF(#REF!=AD$9,AD98+1,AD98)</f>
        <v>#REF!</v>
      </c>
      <c r="AE99" s="30" t="e">
        <f>IF(#REF!=AE$9,AE98+1,AE98)</f>
        <v>#REF!</v>
      </c>
      <c r="AF99" s="30" t="e">
        <f>IF(#REF!=AF$9,AF98+1,AF98)</f>
        <v>#REF!</v>
      </c>
      <c r="AG99" s="30" t="e">
        <f>IF(#REF!=AG$9,AG98+1,AG98)</f>
        <v>#REF!</v>
      </c>
      <c r="AH99" t="e">
        <f t="shared" si="32"/>
        <v>#REF!</v>
      </c>
      <c r="AI99" t="e">
        <f t="shared" si="33"/>
        <v>#REF!</v>
      </c>
      <c r="AJ99" t="e">
        <f t="shared" si="34"/>
        <v>#REF!</v>
      </c>
      <c r="AK99" t="e">
        <f t="shared" si="35"/>
        <v>#REF!</v>
      </c>
      <c r="AL99" t="e">
        <f t="shared" si="36"/>
        <v>#REF!</v>
      </c>
      <c r="AM99" t="e">
        <f t="shared" si="37"/>
        <v>#REF!</v>
      </c>
      <c r="AN99" t="e">
        <f t="shared" si="38"/>
        <v>#REF!</v>
      </c>
      <c r="AO99" t="e">
        <f t="shared" si="39"/>
        <v>#REF!</v>
      </c>
      <c r="AP99" t="e">
        <f t="shared" si="40"/>
        <v>#REF!</v>
      </c>
      <c r="AQ99" t="e">
        <f t="shared" si="41"/>
        <v>#REF!</v>
      </c>
      <c r="AR99" s="31" t="e">
        <f>IF(#REF!="","",#REF!)</f>
        <v>#REF!</v>
      </c>
      <c r="AS99" s="36" t="e">
        <f>IF(#REF!="","",#REF!)</f>
        <v>#REF!</v>
      </c>
    </row>
    <row r="100" spans="1:45">
      <c r="A100" s="30" t="e">
        <f>IF(#REF!=A$9,A99+1,A99)</f>
        <v>#REF!</v>
      </c>
      <c r="B100" s="30" t="e">
        <f>IF(#REF!=B$9,B99+1,B99)</f>
        <v>#REF!</v>
      </c>
      <c r="C100" s="30" t="e">
        <f>IF(#REF!=C$9,C99+1,C99)</f>
        <v>#REF!</v>
      </c>
      <c r="D100" s="30" t="e">
        <f>IF(#REF!=D$9,D99+1,D99)</f>
        <v>#REF!</v>
      </c>
      <c r="E100" s="30" t="e">
        <f>IF(#REF!=E$9,E99+1,E99)</f>
        <v>#REF!</v>
      </c>
      <c r="F100" s="30" t="e">
        <f>IF(#REF!=F$9,F99+1,F99)</f>
        <v>#REF!</v>
      </c>
      <c r="G100" s="30" t="e">
        <f>IF(#REF!=G$9,G99+1,G99)</f>
        <v>#REF!</v>
      </c>
      <c r="H100" s="30" t="e">
        <f>IF(#REF!=H$9,H99+1,H99)</f>
        <v>#REF!</v>
      </c>
      <c r="I100" s="30" t="e">
        <f>IF(#REF!=I$9,I99+1,I99)</f>
        <v>#REF!</v>
      </c>
      <c r="J100" s="30" t="e">
        <f>IF(#REF!=J$9,J99+1,J99)</f>
        <v>#REF!</v>
      </c>
      <c r="K100" t="e">
        <f t="shared" si="22"/>
        <v>#REF!</v>
      </c>
      <c r="L100" t="e">
        <f t="shared" si="23"/>
        <v>#REF!</v>
      </c>
      <c r="M100" t="e">
        <f t="shared" si="24"/>
        <v>#REF!</v>
      </c>
      <c r="N100" t="e">
        <f t="shared" si="25"/>
        <v>#REF!</v>
      </c>
      <c r="O100" t="e">
        <f t="shared" si="26"/>
        <v>#REF!</v>
      </c>
      <c r="P100" t="e">
        <f t="shared" si="27"/>
        <v>#REF!</v>
      </c>
      <c r="Q100" t="e">
        <f t="shared" si="28"/>
        <v>#REF!</v>
      </c>
      <c r="R100" t="e">
        <f t="shared" si="29"/>
        <v>#REF!</v>
      </c>
      <c r="S100" t="e">
        <f t="shared" si="30"/>
        <v>#REF!</v>
      </c>
      <c r="T100" t="e">
        <f t="shared" si="31"/>
        <v>#REF!</v>
      </c>
      <c r="U100" s="31" t="e">
        <f>IF(#REF!="","",#REF!)</f>
        <v>#REF!</v>
      </c>
      <c r="V100" s="36" t="e">
        <f>IF(#REF!="","",#REF!)</f>
        <v>#REF!</v>
      </c>
      <c r="X100" s="30" t="e">
        <f>IF(#REF!=X$9,X99+1,X99)</f>
        <v>#REF!</v>
      </c>
      <c r="Y100" s="30" t="e">
        <f>IF(#REF!=Y$9,Y99+1,Y99)</f>
        <v>#REF!</v>
      </c>
      <c r="Z100" s="30" t="e">
        <f>IF(#REF!=Z$9,Z99+1,Z99)</f>
        <v>#REF!</v>
      </c>
      <c r="AA100" s="30" t="e">
        <f>IF(#REF!=AA$9,AA99+1,AA99)</f>
        <v>#REF!</v>
      </c>
      <c r="AB100" s="30" t="e">
        <f>IF(#REF!=AB$9,AB99+1,AB99)</f>
        <v>#REF!</v>
      </c>
      <c r="AC100" s="30" t="e">
        <f>IF(#REF!=AC$9,AC99+1,AC99)</f>
        <v>#REF!</v>
      </c>
      <c r="AD100" s="30" t="e">
        <f>IF(#REF!=AD$9,AD99+1,AD99)</f>
        <v>#REF!</v>
      </c>
      <c r="AE100" s="30" t="e">
        <f>IF(#REF!=AE$9,AE99+1,AE99)</f>
        <v>#REF!</v>
      </c>
      <c r="AF100" s="30" t="e">
        <f>IF(#REF!=AF$9,AF99+1,AF99)</f>
        <v>#REF!</v>
      </c>
      <c r="AG100" s="30" t="e">
        <f>IF(#REF!=AG$9,AG99+1,AG99)</f>
        <v>#REF!</v>
      </c>
      <c r="AH100" t="e">
        <f t="shared" si="32"/>
        <v>#REF!</v>
      </c>
      <c r="AI100" t="e">
        <f t="shared" si="33"/>
        <v>#REF!</v>
      </c>
      <c r="AJ100" t="e">
        <f t="shared" si="34"/>
        <v>#REF!</v>
      </c>
      <c r="AK100" t="e">
        <f t="shared" si="35"/>
        <v>#REF!</v>
      </c>
      <c r="AL100" t="e">
        <f t="shared" si="36"/>
        <v>#REF!</v>
      </c>
      <c r="AM100" t="e">
        <f t="shared" si="37"/>
        <v>#REF!</v>
      </c>
      <c r="AN100" t="e">
        <f t="shared" si="38"/>
        <v>#REF!</v>
      </c>
      <c r="AO100" t="e">
        <f t="shared" si="39"/>
        <v>#REF!</v>
      </c>
      <c r="AP100" t="e">
        <f t="shared" si="40"/>
        <v>#REF!</v>
      </c>
      <c r="AQ100" t="e">
        <f t="shared" si="41"/>
        <v>#REF!</v>
      </c>
      <c r="AR100" s="31" t="e">
        <f>IF(#REF!="","",#REF!)</f>
        <v>#REF!</v>
      </c>
      <c r="AS100" s="36" t="e">
        <f>IF(#REF!="","",#REF!)</f>
        <v>#REF!</v>
      </c>
    </row>
    <row r="101" spans="1:45">
      <c r="A101" s="30" t="e">
        <f>IF(#REF!=A$9,A100+1,A100)</f>
        <v>#REF!</v>
      </c>
      <c r="B101" s="30" t="e">
        <f>IF(#REF!=B$9,B100+1,B100)</f>
        <v>#REF!</v>
      </c>
      <c r="C101" s="30" t="e">
        <f>IF(#REF!=C$9,C100+1,C100)</f>
        <v>#REF!</v>
      </c>
      <c r="D101" s="30" t="e">
        <f>IF(#REF!=D$9,D100+1,D100)</f>
        <v>#REF!</v>
      </c>
      <c r="E101" s="30" t="e">
        <f>IF(#REF!=E$9,E100+1,E100)</f>
        <v>#REF!</v>
      </c>
      <c r="F101" s="30" t="e">
        <f>IF(#REF!=F$9,F100+1,F100)</f>
        <v>#REF!</v>
      </c>
      <c r="G101" s="30" t="e">
        <f>IF(#REF!=G$9,G100+1,G100)</f>
        <v>#REF!</v>
      </c>
      <c r="H101" s="30" t="e">
        <f>IF(#REF!=H$9,H100+1,H100)</f>
        <v>#REF!</v>
      </c>
      <c r="I101" s="30" t="e">
        <f>IF(#REF!=I$9,I100+1,I100)</f>
        <v>#REF!</v>
      </c>
      <c r="J101" s="30" t="e">
        <f>IF(#REF!=J$9,J100+1,J100)</f>
        <v>#REF!</v>
      </c>
      <c r="K101" t="e">
        <f t="shared" si="22"/>
        <v>#REF!</v>
      </c>
      <c r="L101" t="e">
        <f t="shared" si="23"/>
        <v>#REF!</v>
      </c>
      <c r="M101" t="e">
        <f t="shared" si="24"/>
        <v>#REF!</v>
      </c>
      <c r="N101" t="e">
        <f t="shared" si="25"/>
        <v>#REF!</v>
      </c>
      <c r="O101" t="e">
        <f t="shared" si="26"/>
        <v>#REF!</v>
      </c>
      <c r="P101" t="e">
        <f t="shared" si="27"/>
        <v>#REF!</v>
      </c>
      <c r="Q101" t="e">
        <f t="shared" si="28"/>
        <v>#REF!</v>
      </c>
      <c r="R101" t="e">
        <f t="shared" si="29"/>
        <v>#REF!</v>
      </c>
      <c r="S101" t="e">
        <f t="shared" si="30"/>
        <v>#REF!</v>
      </c>
      <c r="T101" t="e">
        <f t="shared" si="31"/>
        <v>#REF!</v>
      </c>
      <c r="U101" s="31" t="e">
        <f>IF(#REF!="","",#REF!)</f>
        <v>#REF!</v>
      </c>
      <c r="V101" s="36" t="e">
        <f>IF(#REF!="","",#REF!)</f>
        <v>#REF!</v>
      </c>
      <c r="X101" s="30" t="e">
        <f>IF(#REF!=X$9,X100+1,X100)</f>
        <v>#REF!</v>
      </c>
      <c r="Y101" s="30" t="e">
        <f>IF(#REF!=Y$9,Y100+1,Y100)</f>
        <v>#REF!</v>
      </c>
      <c r="Z101" s="30" t="e">
        <f>IF(#REF!=Z$9,Z100+1,Z100)</f>
        <v>#REF!</v>
      </c>
      <c r="AA101" s="30" t="e">
        <f>IF(#REF!=AA$9,AA100+1,AA100)</f>
        <v>#REF!</v>
      </c>
      <c r="AB101" s="30" t="e">
        <f>IF(#REF!=AB$9,AB100+1,AB100)</f>
        <v>#REF!</v>
      </c>
      <c r="AC101" s="30" t="e">
        <f>IF(#REF!=AC$9,AC100+1,AC100)</f>
        <v>#REF!</v>
      </c>
      <c r="AD101" s="30" t="e">
        <f>IF(#REF!=AD$9,AD100+1,AD100)</f>
        <v>#REF!</v>
      </c>
      <c r="AE101" s="30" t="e">
        <f>IF(#REF!=AE$9,AE100+1,AE100)</f>
        <v>#REF!</v>
      </c>
      <c r="AF101" s="30" t="e">
        <f>IF(#REF!=AF$9,AF100+1,AF100)</f>
        <v>#REF!</v>
      </c>
      <c r="AG101" s="30" t="e">
        <f>IF(#REF!=AG$9,AG100+1,AG100)</f>
        <v>#REF!</v>
      </c>
      <c r="AH101" t="e">
        <f t="shared" si="32"/>
        <v>#REF!</v>
      </c>
      <c r="AI101" t="e">
        <f t="shared" si="33"/>
        <v>#REF!</v>
      </c>
      <c r="AJ101" t="e">
        <f t="shared" si="34"/>
        <v>#REF!</v>
      </c>
      <c r="AK101" t="e">
        <f t="shared" si="35"/>
        <v>#REF!</v>
      </c>
      <c r="AL101" t="e">
        <f t="shared" si="36"/>
        <v>#REF!</v>
      </c>
      <c r="AM101" t="e">
        <f t="shared" si="37"/>
        <v>#REF!</v>
      </c>
      <c r="AN101" t="e">
        <f t="shared" si="38"/>
        <v>#REF!</v>
      </c>
      <c r="AO101" t="e">
        <f t="shared" si="39"/>
        <v>#REF!</v>
      </c>
      <c r="AP101" t="e">
        <f t="shared" si="40"/>
        <v>#REF!</v>
      </c>
      <c r="AQ101" t="e">
        <f t="shared" si="41"/>
        <v>#REF!</v>
      </c>
      <c r="AR101" s="31" t="e">
        <f>IF(#REF!="","",#REF!)</f>
        <v>#REF!</v>
      </c>
      <c r="AS101" s="36" t="e">
        <f>IF(#REF!="","",#REF!)</f>
        <v>#REF!</v>
      </c>
    </row>
    <row r="102" spans="1:45">
      <c r="A102" s="30" t="e">
        <f>IF(#REF!=A$9,A101+1,A101)</f>
        <v>#REF!</v>
      </c>
      <c r="B102" s="30" t="e">
        <f>IF(#REF!=B$9,B101+1,B101)</f>
        <v>#REF!</v>
      </c>
      <c r="C102" s="30" t="e">
        <f>IF(#REF!=C$9,C101+1,C101)</f>
        <v>#REF!</v>
      </c>
      <c r="D102" s="30" t="e">
        <f>IF(#REF!=D$9,D101+1,D101)</f>
        <v>#REF!</v>
      </c>
      <c r="E102" s="30" t="e">
        <f>IF(#REF!=E$9,E101+1,E101)</f>
        <v>#REF!</v>
      </c>
      <c r="F102" s="30" t="e">
        <f>IF(#REF!=F$9,F101+1,F101)</f>
        <v>#REF!</v>
      </c>
      <c r="G102" s="30" t="e">
        <f>IF(#REF!=G$9,G101+1,G101)</f>
        <v>#REF!</v>
      </c>
      <c r="H102" s="30" t="e">
        <f>IF(#REF!=H$9,H101+1,H101)</f>
        <v>#REF!</v>
      </c>
      <c r="I102" s="30" t="e">
        <f>IF(#REF!=I$9,I101+1,I101)</f>
        <v>#REF!</v>
      </c>
      <c r="J102" s="30" t="e">
        <f>IF(#REF!=J$9,J101+1,J101)</f>
        <v>#REF!</v>
      </c>
      <c r="K102" t="e">
        <f t="shared" si="22"/>
        <v>#REF!</v>
      </c>
      <c r="L102" t="e">
        <f t="shared" si="23"/>
        <v>#REF!</v>
      </c>
      <c r="M102" t="e">
        <f t="shared" si="24"/>
        <v>#REF!</v>
      </c>
      <c r="N102" t="e">
        <f t="shared" si="25"/>
        <v>#REF!</v>
      </c>
      <c r="O102" t="e">
        <f t="shared" si="26"/>
        <v>#REF!</v>
      </c>
      <c r="P102" t="e">
        <f t="shared" si="27"/>
        <v>#REF!</v>
      </c>
      <c r="Q102" t="e">
        <f t="shared" si="28"/>
        <v>#REF!</v>
      </c>
      <c r="R102" t="e">
        <f t="shared" si="29"/>
        <v>#REF!</v>
      </c>
      <c r="S102" t="e">
        <f t="shared" si="30"/>
        <v>#REF!</v>
      </c>
      <c r="T102" t="e">
        <f t="shared" si="31"/>
        <v>#REF!</v>
      </c>
      <c r="U102" s="31" t="e">
        <f>IF(#REF!="","",#REF!)</f>
        <v>#REF!</v>
      </c>
      <c r="V102" s="36" t="e">
        <f>IF(#REF!="","",#REF!)</f>
        <v>#REF!</v>
      </c>
      <c r="X102" s="30" t="e">
        <f>IF(#REF!=X$9,X101+1,X101)</f>
        <v>#REF!</v>
      </c>
      <c r="Y102" s="30" t="e">
        <f>IF(#REF!=Y$9,Y101+1,Y101)</f>
        <v>#REF!</v>
      </c>
      <c r="Z102" s="30" t="e">
        <f>IF(#REF!=Z$9,Z101+1,Z101)</f>
        <v>#REF!</v>
      </c>
      <c r="AA102" s="30" t="e">
        <f>IF(#REF!=AA$9,AA101+1,AA101)</f>
        <v>#REF!</v>
      </c>
      <c r="AB102" s="30" t="e">
        <f>IF(#REF!=AB$9,AB101+1,AB101)</f>
        <v>#REF!</v>
      </c>
      <c r="AC102" s="30" t="e">
        <f>IF(#REF!=AC$9,AC101+1,AC101)</f>
        <v>#REF!</v>
      </c>
      <c r="AD102" s="30" t="e">
        <f>IF(#REF!=AD$9,AD101+1,AD101)</f>
        <v>#REF!</v>
      </c>
      <c r="AE102" s="30" t="e">
        <f>IF(#REF!=AE$9,AE101+1,AE101)</f>
        <v>#REF!</v>
      </c>
      <c r="AF102" s="30" t="e">
        <f>IF(#REF!=AF$9,AF101+1,AF101)</f>
        <v>#REF!</v>
      </c>
      <c r="AG102" s="30" t="e">
        <f>IF(#REF!=AG$9,AG101+1,AG101)</f>
        <v>#REF!</v>
      </c>
      <c r="AH102" t="e">
        <f t="shared" si="32"/>
        <v>#REF!</v>
      </c>
      <c r="AI102" t="e">
        <f t="shared" si="33"/>
        <v>#REF!</v>
      </c>
      <c r="AJ102" t="e">
        <f t="shared" si="34"/>
        <v>#REF!</v>
      </c>
      <c r="AK102" t="e">
        <f t="shared" si="35"/>
        <v>#REF!</v>
      </c>
      <c r="AL102" t="e">
        <f t="shared" si="36"/>
        <v>#REF!</v>
      </c>
      <c r="AM102" t="e">
        <f t="shared" si="37"/>
        <v>#REF!</v>
      </c>
      <c r="AN102" t="e">
        <f t="shared" si="38"/>
        <v>#REF!</v>
      </c>
      <c r="AO102" t="e">
        <f t="shared" si="39"/>
        <v>#REF!</v>
      </c>
      <c r="AP102" t="e">
        <f t="shared" si="40"/>
        <v>#REF!</v>
      </c>
      <c r="AQ102" t="e">
        <f t="shared" si="41"/>
        <v>#REF!</v>
      </c>
      <c r="AR102" s="31" t="e">
        <f>IF(#REF!="","",#REF!)</f>
        <v>#REF!</v>
      </c>
      <c r="AS102" s="36" t="e">
        <f>IF(#REF!="","",#REF!)</f>
        <v>#REF!</v>
      </c>
    </row>
    <row r="103" spans="1:45">
      <c r="A103" s="30" t="e">
        <f>IF(#REF!=A$9,A102+1,A102)</f>
        <v>#REF!</v>
      </c>
      <c r="B103" s="30" t="e">
        <f>IF(#REF!=B$9,B102+1,B102)</f>
        <v>#REF!</v>
      </c>
      <c r="C103" s="30" t="e">
        <f>IF(#REF!=C$9,C102+1,C102)</f>
        <v>#REF!</v>
      </c>
      <c r="D103" s="30" t="e">
        <f>IF(#REF!=D$9,D102+1,D102)</f>
        <v>#REF!</v>
      </c>
      <c r="E103" s="30" t="e">
        <f>IF(#REF!=E$9,E102+1,E102)</f>
        <v>#REF!</v>
      </c>
      <c r="F103" s="30" t="e">
        <f>IF(#REF!=F$9,F102+1,F102)</f>
        <v>#REF!</v>
      </c>
      <c r="G103" s="30" t="e">
        <f>IF(#REF!=G$9,G102+1,G102)</f>
        <v>#REF!</v>
      </c>
      <c r="H103" s="30" t="e">
        <f>IF(#REF!=H$9,H102+1,H102)</f>
        <v>#REF!</v>
      </c>
      <c r="I103" s="30" t="e">
        <f>IF(#REF!=I$9,I102+1,I102)</f>
        <v>#REF!</v>
      </c>
      <c r="J103" s="30" t="e">
        <f>IF(#REF!=J$9,J102+1,J102)</f>
        <v>#REF!</v>
      </c>
      <c r="K103" t="e">
        <f t="shared" si="22"/>
        <v>#REF!</v>
      </c>
      <c r="L103" t="e">
        <f t="shared" si="23"/>
        <v>#REF!</v>
      </c>
      <c r="M103" t="e">
        <f t="shared" si="24"/>
        <v>#REF!</v>
      </c>
      <c r="N103" t="e">
        <f t="shared" si="25"/>
        <v>#REF!</v>
      </c>
      <c r="O103" t="e">
        <f t="shared" si="26"/>
        <v>#REF!</v>
      </c>
      <c r="P103" t="e">
        <f t="shared" si="27"/>
        <v>#REF!</v>
      </c>
      <c r="Q103" t="e">
        <f t="shared" si="28"/>
        <v>#REF!</v>
      </c>
      <c r="R103" t="e">
        <f t="shared" si="29"/>
        <v>#REF!</v>
      </c>
      <c r="S103" t="e">
        <f t="shared" si="30"/>
        <v>#REF!</v>
      </c>
      <c r="T103" t="e">
        <f t="shared" si="31"/>
        <v>#REF!</v>
      </c>
      <c r="U103" s="31" t="e">
        <f>IF(#REF!="","",#REF!)</f>
        <v>#REF!</v>
      </c>
      <c r="V103" s="36" t="e">
        <f>IF(#REF!="","",#REF!)</f>
        <v>#REF!</v>
      </c>
      <c r="X103" s="30" t="e">
        <f>IF(#REF!=X$9,X102+1,X102)</f>
        <v>#REF!</v>
      </c>
      <c r="Y103" s="30" t="e">
        <f>IF(#REF!=Y$9,Y102+1,Y102)</f>
        <v>#REF!</v>
      </c>
      <c r="Z103" s="30" t="e">
        <f>IF(#REF!=Z$9,Z102+1,Z102)</f>
        <v>#REF!</v>
      </c>
      <c r="AA103" s="30" t="e">
        <f>IF(#REF!=AA$9,AA102+1,AA102)</f>
        <v>#REF!</v>
      </c>
      <c r="AB103" s="30" t="e">
        <f>IF(#REF!=AB$9,AB102+1,AB102)</f>
        <v>#REF!</v>
      </c>
      <c r="AC103" s="30" t="e">
        <f>IF(#REF!=AC$9,AC102+1,AC102)</f>
        <v>#REF!</v>
      </c>
      <c r="AD103" s="30" t="e">
        <f>IF(#REF!=AD$9,AD102+1,AD102)</f>
        <v>#REF!</v>
      </c>
      <c r="AE103" s="30" t="e">
        <f>IF(#REF!=AE$9,AE102+1,AE102)</f>
        <v>#REF!</v>
      </c>
      <c r="AF103" s="30" t="e">
        <f>IF(#REF!=AF$9,AF102+1,AF102)</f>
        <v>#REF!</v>
      </c>
      <c r="AG103" s="30" t="e">
        <f>IF(#REF!=AG$9,AG102+1,AG102)</f>
        <v>#REF!</v>
      </c>
      <c r="AH103" t="e">
        <f t="shared" si="32"/>
        <v>#REF!</v>
      </c>
      <c r="AI103" t="e">
        <f t="shared" si="33"/>
        <v>#REF!</v>
      </c>
      <c r="AJ103" t="e">
        <f t="shared" si="34"/>
        <v>#REF!</v>
      </c>
      <c r="AK103" t="e">
        <f t="shared" si="35"/>
        <v>#REF!</v>
      </c>
      <c r="AL103" t="e">
        <f t="shared" si="36"/>
        <v>#REF!</v>
      </c>
      <c r="AM103" t="e">
        <f t="shared" si="37"/>
        <v>#REF!</v>
      </c>
      <c r="AN103" t="e">
        <f t="shared" si="38"/>
        <v>#REF!</v>
      </c>
      <c r="AO103" t="e">
        <f t="shared" si="39"/>
        <v>#REF!</v>
      </c>
      <c r="AP103" t="e">
        <f t="shared" si="40"/>
        <v>#REF!</v>
      </c>
      <c r="AQ103" t="e">
        <f t="shared" si="41"/>
        <v>#REF!</v>
      </c>
      <c r="AR103" s="31" t="e">
        <f>IF(#REF!="","",#REF!)</f>
        <v>#REF!</v>
      </c>
      <c r="AS103" s="36" t="e">
        <f>IF(#REF!="","",#REF!)</f>
        <v>#REF!</v>
      </c>
    </row>
    <row r="104" spans="1:45">
      <c r="A104" s="30" t="e">
        <f>IF(#REF!=A$9,A103+1,A103)</f>
        <v>#REF!</v>
      </c>
      <c r="B104" s="30" t="e">
        <f>IF(#REF!=B$9,B103+1,B103)</f>
        <v>#REF!</v>
      </c>
      <c r="C104" s="30" t="e">
        <f>IF(#REF!=C$9,C103+1,C103)</f>
        <v>#REF!</v>
      </c>
      <c r="D104" s="30" t="e">
        <f>IF(#REF!=D$9,D103+1,D103)</f>
        <v>#REF!</v>
      </c>
      <c r="E104" s="30" t="e">
        <f>IF(#REF!=E$9,E103+1,E103)</f>
        <v>#REF!</v>
      </c>
      <c r="F104" s="30" t="e">
        <f>IF(#REF!=F$9,F103+1,F103)</f>
        <v>#REF!</v>
      </c>
      <c r="G104" s="30" t="e">
        <f>IF(#REF!=G$9,G103+1,G103)</f>
        <v>#REF!</v>
      </c>
      <c r="H104" s="30" t="e">
        <f>IF(#REF!=H$9,H103+1,H103)</f>
        <v>#REF!</v>
      </c>
      <c r="I104" s="30" t="e">
        <f>IF(#REF!=I$9,I103+1,I103)</f>
        <v>#REF!</v>
      </c>
      <c r="J104" s="30" t="e">
        <f>IF(#REF!=J$9,J103+1,J103)</f>
        <v>#REF!</v>
      </c>
      <c r="K104" t="e">
        <f t="shared" si="22"/>
        <v>#REF!</v>
      </c>
      <c r="L104" t="e">
        <f t="shared" si="23"/>
        <v>#REF!</v>
      </c>
      <c r="M104" t="e">
        <f t="shared" si="24"/>
        <v>#REF!</v>
      </c>
      <c r="N104" t="e">
        <f t="shared" si="25"/>
        <v>#REF!</v>
      </c>
      <c r="O104" t="e">
        <f t="shared" si="26"/>
        <v>#REF!</v>
      </c>
      <c r="P104" t="e">
        <f t="shared" si="27"/>
        <v>#REF!</v>
      </c>
      <c r="Q104" t="e">
        <f t="shared" si="28"/>
        <v>#REF!</v>
      </c>
      <c r="R104" t="e">
        <f t="shared" si="29"/>
        <v>#REF!</v>
      </c>
      <c r="S104" t="e">
        <f t="shared" si="30"/>
        <v>#REF!</v>
      </c>
      <c r="T104" t="e">
        <f t="shared" si="31"/>
        <v>#REF!</v>
      </c>
      <c r="U104" s="31" t="e">
        <f>IF(#REF!="","",#REF!)</f>
        <v>#REF!</v>
      </c>
      <c r="V104" s="36" t="e">
        <f>IF(#REF!="","",#REF!)</f>
        <v>#REF!</v>
      </c>
      <c r="X104" s="30" t="e">
        <f>IF(#REF!=X$9,X103+1,X103)</f>
        <v>#REF!</v>
      </c>
      <c r="Y104" s="30" t="e">
        <f>IF(#REF!=Y$9,Y103+1,Y103)</f>
        <v>#REF!</v>
      </c>
      <c r="Z104" s="30" t="e">
        <f>IF(#REF!=Z$9,Z103+1,Z103)</f>
        <v>#REF!</v>
      </c>
      <c r="AA104" s="30" t="e">
        <f>IF(#REF!=AA$9,AA103+1,AA103)</f>
        <v>#REF!</v>
      </c>
      <c r="AB104" s="30" t="e">
        <f>IF(#REF!=AB$9,AB103+1,AB103)</f>
        <v>#REF!</v>
      </c>
      <c r="AC104" s="30" t="e">
        <f>IF(#REF!=AC$9,AC103+1,AC103)</f>
        <v>#REF!</v>
      </c>
      <c r="AD104" s="30" t="e">
        <f>IF(#REF!=AD$9,AD103+1,AD103)</f>
        <v>#REF!</v>
      </c>
      <c r="AE104" s="30" t="e">
        <f>IF(#REF!=AE$9,AE103+1,AE103)</f>
        <v>#REF!</v>
      </c>
      <c r="AF104" s="30" t="e">
        <f>IF(#REF!=AF$9,AF103+1,AF103)</f>
        <v>#REF!</v>
      </c>
      <c r="AG104" s="30" t="e">
        <f>IF(#REF!=AG$9,AG103+1,AG103)</f>
        <v>#REF!</v>
      </c>
      <c r="AH104" t="e">
        <f t="shared" si="32"/>
        <v>#REF!</v>
      </c>
      <c r="AI104" t="e">
        <f t="shared" si="33"/>
        <v>#REF!</v>
      </c>
      <c r="AJ104" t="e">
        <f t="shared" si="34"/>
        <v>#REF!</v>
      </c>
      <c r="AK104" t="e">
        <f t="shared" si="35"/>
        <v>#REF!</v>
      </c>
      <c r="AL104" t="e">
        <f t="shared" si="36"/>
        <v>#REF!</v>
      </c>
      <c r="AM104" t="e">
        <f t="shared" si="37"/>
        <v>#REF!</v>
      </c>
      <c r="AN104" t="e">
        <f t="shared" si="38"/>
        <v>#REF!</v>
      </c>
      <c r="AO104" t="e">
        <f t="shared" si="39"/>
        <v>#REF!</v>
      </c>
      <c r="AP104" t="e">
        <f t="shared" si="40"/>
        <v>#REF!</v>
      </c>
      <c r="AQ104" t="e">
        <f t="shared" si="41"/>
        <v>#REF!</v>
      </c>
      <c r="AR104" s="31" t="e">
        <f>IF(#REF!="","",#REF!)</f>
        <v>#REF!</v>
      </c>
      <c r="AS104" s="36" t="e">
        <f>IF(#REF!="","",#REF!)</f>
        <v>#REF!</v>
      </c>
    </row>
    <row r="105" spans="1:45">
      <c r="A105" s="30" t="e">
        <f>IF(#REF!=A$9,A104+1,A104)</f>
        <v>#REF!</v>
      </c>
      <c r="B105" s="30" t="e">
        <f>IF(#REF!=B$9,B104+1,B104)</f>
        <v>#REF!</v>
      </c>
      <c r="C105" s="30" t="e">
        <f>IF(#REF!=C$9,C104+1,C104)</f>
        <v>#REF!</v>
      </c>
      <c r="D105" s="30" t="e">
        <f>IF(#REF!=D$9,D104+1,D104)</f>
        <v>#REF!</v>
      </c>
      <c r="E105" s="30" t="e">
        <f>IF(#REF!=E$9,E104+1,E104)</f>
        <v>#REF!</v>
      </c>
      <c r="F105" s="30" t="e">
        <f>IF(#REF!=F$9,F104+1,F104)</f>
        <v>#REF!</v>
      </c>
      <c r="G105" s="30" t="e">
        <f>IF(#REF!=G$9,G104+1,G104)</f>
        <v>#REF!</v>
      </c>
      <c r="H105" s="30" t="e">
        <f>IF(#REF!=H$9,H104+1,H104)</f>
        <v>#REF!</v>
      </c>
      <c r="I105" s="30" t="e">
        <f>IF(#REF!=I$9,I104+1,I104)</f>
        <v>#REF!</v>
      </c>
      <c r="J105" s="30" t="e">
        <f>IF(#REF!=J$9,J104+1,J104)</f>
        <v>#REF!</v>
      </c>
      <c r="K105" t="e">
        <f t="shared" si="22"/>
        <v>#REF!</v>
      </c>
      <c r="L105" t="e">
        <f t="shared" si="23"/>
        <v>#REF!</v>
      </c>
      <c r="M105" t="e">
        <f t="shared" si="24"/>
        <v>#REF!</v>
      </c>
      <c r="N105" t="e">
        <f t="shared" si="25"/>
        <v>#REF!</v>
      </c>
      <c r="O105" t="e">
        <f t="shared" si="26"/>
        <v>#REF!</v>
      </c>
      <c r="P105" t="e">
        <f t="shared" si="27"/>
        <v>#REF!</v>
      </c>
      <c r="Q105" t="e">
        <f t="shared" si="28"/>
        <v>#REF!</v>
      </c>
      <c r="R105" t="e">
        <f t="shared" si="29"/>
        <v>#REF!</v>
      </c>
      <c r="S105" t="e">
        <f t="shared" si="30"/>
        <v>#REF!</v>
      </c>
      <c r="T105" t="e">
        <f t="shared" si="31"/>
        <v>#REF!</v>
      </c>
      <c r="U105" s="31" t="e">
        <f>IF(#REF!="","",#REF!)</f>
        <v>#REF!</v>
      </c>
      <c r="V105" s="36" t="e">
        <f>IF(#REF!="","",#REF!)</f>
        <v>#REF!</v>
      </c>
      <c r="X105" s="30" t="e">
        <f>IF(#REF!=X$9,X104+1,X104)</f>
        <v>#REF!</v>
      </c>
      <c r="Y105" s="30" t="e">
        <f>IF(#REF!=Y$9,Y104+1,Y104)</f>
        <v>#REF!</v>
      </c>
      <c r="Z105" s="30" t="e">
        <f>IF(#REF!=Z$9,Z104+1,Z104)</f>
        <v>#REF!</v>
      </c>
      <c r="AA105" s="30" t="e">
        <f>IF(#REF!=AA$9,AA104+1,AA104)</f>
        <v>#REF!</v>
      </c>
      <c r="AB105" s="30" t="e">
        <f>IF(#REF!=AB$9,AB104+1,AB104)</f>
        <v>#REF!</v>
      </c>
      <c r="AC105" s="30" t="e">
        <f>IF(#REF!=AC$9,AC104+1,AC104)</f>
        <v>#REF!</v>
      </c>
      <c r="AD105" s="30" t="e">
        <f>IF(#REF!=AD$9,AD104+1,AD104)</f>
        <v>#REF!</v>
      </c>
      <c r="AE105" s="30" t="e">
        <f>IF(#REF!=AE$9,AE104+1,AE104)</f>
        <v>#REF!</v>
      </c>
      <c r="AF105" s="30" t="e">
        <f>IF(#REF!=AF$9,AF104+1,AF104)</f>
        <v>#REF!</v>
      </c>
      <c r="AG105" s="30" t="e">
        <f>IF(#REF!=AG$9,AG104+1,AG104)</f>
        <v>#REF!</v>
      </c>
      <c r="AH105" t="e">
        <f t="shared" si="32"/>
        <v>#REF!</v>
      </c>
      <c r="AI105" t="e">
        <f t="shared" si="33"/>
        <v>#REF!</v>
      </c>
      <c r="AJ105" t="e">
        <f t="shared" si="34"/>
        <v>#REF!</v>
      </c>
      <c r="AK105" t="e">
        <f t="shared" si="35"/>
        <v>#REF!</v>
      </c>
      <c r="AL105" t="e">
        <f t="shared" si="36"/>
        <v>#REF!</v>
      </c>
      <c r="AM105" t="e">
        <f t="shared" si="37"/>
        <v>#REF!</v>
      </c>
      <c r="AN105" t="e">
        <f t="shared" si="38"/>
        <v>#REF!</v>
      </c>
      <c r="AO105" t="e">
        <f t="shared" si="39"/>
        <v>#REF!</v>
      </c>
      <c r="AP105" t="e">
        <f t="shared" si="40"/>
        <v>#REF!</v>
      </c>
      <c r="AQ105" t="e">
        <f t="shared" si="41"/>
        <v>#REF!</v>
      </c>
      <c r="AR105" s="31" t="e">
        <f>IF(#REF!="","",#REF!)</f>
        <v>#REF!</v>
      </c>
      <c r="AS105" s="36" t="e">
        <f>IF(#REF!="","",#REF!)</f>
        <v>#REF!</v>
      </c>
    </row>
    <row r="106" spans="1:45">
      <c r="A106" s="30" t="e">
        <f>IF(#REF!=A$9,A105+1,A105)</f>
        <v>#REF!</v>
      </c>
      <c r="B106" s="30" t="e">
        <f>IF(#REF!=B$9,B105+1,B105)</f>
        <v>#REF!</v>
      </c>
      <c r="C106" s="30" t="e">
        <f>IF(#REF!=C$9,C105+1,C105)</f>
        <v>#REF!</v>
      </c>
      <c r="D106" s="30" t="e">
        <f>IF(#REF!=D$9,D105+1,D105)</f>
        <v>#REF!</v>
      </c>
      <c r="E106" s="30" t="e">
        <f>IF(#REF!=E$9,E105+1,E105)</f>
        <v>#REF!</v>
      </c>
      <c r="F106" s="30" t="e">
        <f>IF(#REF!=F$9,F105+1,F105)</f>
        <v>#REF!</v>
      </c>
      <c r="G106" s="30" t="e">
        <f>IF(#REF!=G$9,G105+1,G105)</f>
        <v>#REF!</v>
      </c>
      <c r="H106" s="30" t="e">
        <f>IF(#REF!=H$9,H105+1,H105)</f>
        <v>#REF!</v>
      </c>
      <c r="I106" s="30" t="e">
        <f>IF(#REF!=I$9,I105+1,I105)</f>
        <v>#REF!</v>
      </c>
      <c r="J106" s="30" t="e">
        <f>IF(#REF!=J$9,J105+1,J105)</f>
        <v>#REF!</v>
      </c>
      <c r="K106" t="e">
        <f t="shared" si="22"/>
        <v>#REF!</v>
      </c>
      <c r="L106" t="e">
        <f t="shared" si="23"/>
        <v>#REF!</v>
      </c>
      <c r="M106" t="e">
        <f t="shared" si="24"/>
        <v>#REF!</v>
      </c>
      <c r="N106" t="e">
        <f t="shared" si="25"/>
        <v>#REF!</v>
      </c>
      <c r="O106" t="e">
        <f t="shared" si="26"/>
        <v>#REF!</v>
      </c>
      <c r="P106" t="e">
        <f t="shared" si="27"/>
        <v>#REF!</v>
      </c>
      <c r="Q106" t="e">
        <f t="shared" si="28"/>
        <v>#REF!</v>
      </c>
      <c r="R106" t="e">
        <f t="shared" si="29"/>
        <v>#REF!</v>
      </c>
      <c r="S106" t="e">
        <f t="shared" si="30"/>
        <v>#REF!</v>
      </c>
      <c r="T106" t="e">
        <f t="shared" si="31"/>
        <v>#REF!</v>
      </c>
      <c r="U106" s="31" t="e">
        <f>IF(#REF!="","",#REF!)</f>
        <v>#REF!</v>
      </c>
      <c r="V106" s="36" t="e">
        <f>IF(#REF!="","",#REF!)</f>
        <v>#REF!</v>
      </c>
      <c r="X106" s="30" t="e">
        <f>IF(#REF!=X$9,X105+1,X105)</f>
        <v>#REF!</v>
      </c>
      <c r="Y106" s="30" t="e">
        <f>IF(#REF!=Y$9,Y105+1,Y105)</f>
        <v>#REF!</v>
      </c>
      <c r="Z106" s="30" t="e">
        <f>IF(#REF!=Z$9,Z105+1,Z105)</f>
        <v>#REF!</v>
      </c>
      <c r="AA106" s="30" t="e">
        <f>IF(#REF!=AA$9,AA105+1,AA105)</f>
        <v>#REF!</v>
      </c>
      <c r="AB106" s="30" t="e">
        <f>IF(#REF!=AB$9,AB105+1,AB105)</f>
        <v>#REF!</v>
      </c>
      <c r="AC106" s="30" t="e">
        <f>IF(#REF!=AC$9,AC105+1,AC105)</f>
        <v>#REF!</v>
      </c>
      <c r="AD106" s="30" t="e">
        <f>IF(#REF!=AD$9,AD105+1,AD105)</f>
        <v>#REF!</v>
      </c>
      <c r="AE106" s="30" t="e">
        <f>IF(#REF!=AE$9,AE105+1,AE105)</f>
        <v>#REF!</v>
      </c>
      <c r="AF106" s="30" t="e">
        <f>IF(#REF!=AF$9,AF105+1,AF105)</f>
        <v>#REF!</v>
      </c>
      <c r="AG106" s="30" t="e">
        <f>IF(#REF!=AG$9,AG105+1,AG105)</f>
        <v>#REF!</v>
      </c>
      <c r="AH106" t="e">
        <f t="shared" si="32"/>
        <v>#REF!</v>
      </c>
      <c r="AI106" t="e">
        <f t="shared" si="33"/>
        <v>#REF!</v>
      </c>
      <c r="AJ106" t="e">
        <f t="shared" si="34"/>
        <v>#REF!</v>
      </c>
      <c r="AK106" t="e">
        <f t="shared" si="35"/>
        <v>#REF!</v>
      </c>
      <c r="AL106" t="e">
        <f t="shared" si="36"/>
        <v>#REF!</v>
      </c>
      <c r="AM106" t="e">
        <f t="shared" si="37"/>
        <v>#REF!</v>
      </c>
      <c r="AN106" t="e">
        <f t="shared" si="38"/>
        <v>#REF!</v>
      </c>
      <c r="AO106" t="e">
        <f t="shared" si="39"/>
        <v>#REF!</v>
      </c>
      <c r="AP106" t="e">
        <f t="shared" si="40"/>
        <v>#REF!</v>
      </c>
      <c r="AQ106" t="e">
        <f t="shared" si="41"/>
        <v>#REF!</v>
      </c>
      <c r="AR106" s="31" t="e">
        <f>IF(#REF!="","",#REF!)</f>
        <v>#REF!</v>
      </c>
      <c r="AS106" s="36" t="e">
        <f>IF(#REF!="","",#REF!)</f>
        <v>#REF!</v>
      </c>
    </row>
    <row r="107" spans="1:45">
      <c r="A107" s="30" t="e">
        <f>IF(#REF!=A$9,A106+1,A106)</f>
        <v>#REF!</v>
      </c>
      <c r="B107" s="30" t="e">
        <f>IF(#REF!=B$9,B106+1,B106)</f>
        <v>#REF!</v>
      </c>
      <c r="C107" s="30" t="e">
        <f>IF(#REF!=C$9,C106+1,C106)</f>
        <v>#REF!</v>
      </c>
      <c r="D107" s="30" t="e">
        <f>IF(#REF!=D$9,D106+1,D106)</f>
        <v>#REF!</v>
      </c>
      <c r="E107" s="30" t="e">
        <f>IF(#REF!=E$9,E106+1,E106)</f>
        <v>#REF!</v>
      </c>
      <c r="F107" s="30" t="e">
        <f>IF(#REF!=F$9,F106+1,F106)</f>
        <v>#REF!</v>
      </c>
      <c r="G107" s="30" t="e">
        <f>IF(#REF!=G$9,G106+1,G106)</f>
        <v>#REF!</v>
      </c>
      <c r="H107" s="30" t="e">
        <f>IF(#REF!=H$9,H106+1,H106)</f>
        <v>#REF!</v>
      </c>
      <c r="I107" s="30" t="e">
        <f>IF(#REF!=I$9,I106+1,I106)</f>
        <v>#REF!</v>
      </c>
      <c r="J107" s="30" t="e">
        <f>IF(#REF!=J$9,J106+1,J106)</f>
        <v>#REF!</v>
      </c>
      <c r="K107" t="e">
        <f t="shared" si="22"/>
        <v>#REF!</v>
      </c>
      <c r="L107" t="e">
        <f t="shared" si="23"/>
        <v>#REF!</v>
      </c>
      <c r="M107" t="e">
        <f t="shared" si="24"/>
        <v>#REF!</v>
      </c>
      <c r="N107" t="e">
        <f t="shared" si="25"/>
        <v>#REF!</v>
      </c>
      <c r="O107" t="e">
        <f t="shared" si="26"/>
        <v>#REF!</v>
      </c>
      <c r="P107" t="e">
        <f t="shared" si="27"/>
        <v>#REF!</v>
      </c>
      <c r="Q107" t="e">
        <f t="shared" si="28"/>
        <v>#REF!</v>
      </c>
      <c r="R107" t="e">
        <f t="shared" si="29"/>
        <v>#REF!</v>
      </c>
      <c r="S107" t="e">
        <f t="shared" si="30"/>
        <v>#REF!</v>
      </c>
      <c r="T107" t="e">
        <f t="shared" si="31"/>
        <v>#REF!</v>
      </c>
      <c r="U107" s="31" t="e">
        <f>IF(#REF!="","",#REF!)</f>
        <v>#REF!</v>
      </c>
      <c r="V107" s="36" t="e">
        <f>IF(#REF!="","",#REF!)</f>
        <v>#REF!</v>
      </c>
      <c r="X107" s="30" t="e">
        <f>IF(#REF!=X$9,X106+1,X106)</f>
        <v>#REF!</v>
      </c>
      <c r="Y107" s="30" t="e">
        <f>IF(#REF!=Y$9,Y106+1,Y106)</f>
        <v>#REF!</v>
      </c>
      <c r="Z107" s="30" t="e">
        <f>IF(#REF!=Z$9,Z106+1,Z106)</f>
        <v>#REF!</v>
      </c>
      <c r="AA107" s="30" t="e">
        <f>IF(#REF!=AA$9,AA106+1,AA106)</f>
        <v>#REF!</v>
      </c>
      <c r="AB107" s="30" t="e">
        <f>IF(#REF!=AB$9,AB106+1,AB106)</f>
        <v>#REF!</v>
      </c>
      <c r="AC107" s="30" t="e">
        <f>IF(#REF!=AC$9,AC106+1,AC106)</f>
        <v>#REF!</v>
      </c>
      <c r="AD107" s="30" t="e">
        <f>IF(#REF!=AD$9,AD106+1,AD106)</f>
        <v>#REF!</v>
      </c>
      <c r="AE107" s="30" t="e">
        <f>IF(#REF!=AE$9,AE106+1,AE106)</f>
        <v>#REF!</v>
      </c>
      <c r="AF107" s="30" t="e">
        <f>IF(#REF!=AF$9,AF106+1,AF106)</f>
        <v>#REF!</v>
      </c>
      <c r="AG107" s="30" t="e">
        <f>IF(#REF!=AG$9,AG106+1,AG106)</f>
        <v>#REF!</v>
      </c>
      <c r="AH107" t="e">
        <f t="shared" si="32"/>
        <v>#REF!</v>
      </c>
      <c r="AI107" t="e">
        <f t="shared" si="33"/>
        <v>#REF!</v>
      </c>
      <c r="AJ107" t="e">
        <f t="shared" si="34"/>
        <v>#REF!</v>
      </c>
      <c r="AK107" t="e">
        <f t="shared" si="35"/>
        <v>#REF!</v>
      </c>
      <c r="AL107" t="e">
        <f t="shared" si="36"/>
        <v>#REF!</v>
      </c>
      <c r="AM107" t="e">
        <f t="shared" si="37"/>
        <v>#REF!</v>
      </c>
      <c r="AN107" t="e">
        <f t="shared" si="38"/>
        <v>#REF!</v>
      </c>
      <c r="AO107" t="e">
        <f t="shared" si="39"/>
        <v>#REF!</v>
      </c>
      <c r="AP107" t="e">
        <f t="shared" si="40"/>
        <v>#REF!</v>
      </c>
      <c r="AQ107" t="e">
        <f t="shared" si="41"/>
        <v>#REF!</v>
      </c>
      <c r="AR107" s="31" t="e">
        <f>IF(#REF!="","",#REF!)</f>
        <v>#REF!</v>
      </c>
      <c r="AS107" s="36" t="e">
        <f>IF(#REF!="","",#REF!)</f>
        <v>#REF!</v>
      </c>
    </row>
    <row r="108" spans="1:45">
      <c r="A108" s="30" t="e">
        <f>IF(#REF!=A$9,A107+1,A107)</f>
        <v>#REF!</v>
      </c>
      <c r="B108" s="30" t="e">
        <f>IF(#REF!=B$9,B107+1,B107)</f>
        <v>#REF!</v>
      </c>
      <c r="C108" s="30" t="e">
        <f>IF(#REF!=C$9,C107+1,C107)</f>
        <v>#REF!</v>
      </c>
      <c r="D108" s="30" t="e">
        <f>IF(#REF!=D$9,D107+1,D107)</f>
        <v>#REF!</v>
      </c>
      <c r="E108" s="30" t="e">
        <f>IF(#REF!=E$9,E107+1,E107)</f>
        <v>#REF!</v>
      </c>
      <c r="F108" s="30" t="e">
        <f>IF(#REF!=F$9,F107+1,F107)</f>
        <v>#REF!</v>
      </c>
      <c r="G108" s="30" t="e">
        <f>IF(#REF!=G$9,G107+1,G107)</f>
        <v>#REF!</v>
      </c>
      <c r="H108" s="30" t="e">
        <f>IF(#REF!=H$9,H107+1,H107)</f>
        <v>#REF!</v>
      </c>
      <c r="I108" s="30" t="e">
        <f>IF(#REF!=I$9,I107+1,I107)</f>
        <v>#REF!</v>
      </c>
      <c r="J108" s="30" t="e">
        <f>IF(#REF!=J$9,J107+1,J107)</f>
        <v>#REF!</v>
      </c>
      <c r="K108" t="e">
        <f t="shared" si="22"/>
        <v>#REF!</v>
      </c>
      <c r="L108" t="e">
        <f t="shared" si="23"/>
        <v>#REF!</v>
      </c>
      <c r="M108" t="e">
        <f t="shared" si="24"/>
        <v>#REF!</v>
      </c>
      <c r="N108" t="e">
        <f t="shared" si="25"/>
        <v>#REF!</v>
      </c>
      <c r="O108" t="e">
        <f t="shared" si="26"/>
        <v>#REF!</v>
      </c>
      <c r="P108" t="e">
        <f t="shared" si="27"/>
        <v>#REF!</v>
      </c>
      <c r="Q108" t="e">
        <f t="shared" si="28"/>
        <v>#REF!</v>
      </c>
      <c r="R108" t="e">
        <f t="shared" si="29"/>
        <v>#REF!</v>
      </c>
      <c r="S108" t="e">
        <f t="shared" si="30"/>
        <v>#REF!</v>
      </c>
      <c r="T108" t="e">
        <f t="shared" si="31"/>
        <v>#REF!</v>
      </c>
      <c r="U108" s="31" t="e">
        <f>IF(#REF!="","",#REF!)</f>
        <v>#REF!</v>
      </c>
      <c r="V108" s="36" t="e">
        <f>IF(#REF!="","",#REF!)</f>
        <v>#REF!</v>
      </c>
      <c r="X108" s="30" t="e">
        <f>IF(#REF!=X$9,X107+1,X107)</f>
        <v>#REF!</v>
      </c>
      <c r="Y108" s="30" t="e">
        <f>IF(#REF!=Y$9,Y107+1,Y107)</f>
        <v>#REF!</v>
      </c>
      <c r="Z108" s="30" t="e">
        <f>IF(#REF!=Z$9,Z107+1,Z107)</f>
        <v>#REF!</v>
      </c>
      <c r="AA108" s="30" t="e">
        <f>IF(#REF!=AA$9,AA107+1,AA107)</f>
        <v>#REF!</v>
      </c>
      <c r="AB108" s="30" t="e">
        <f>IF(#REF!=AB$9,AB107+1,AB107)</f>
        <v>#REF!</v>
      </c>
      <c r="AC108" s="30" t="e">
        <f>IF(#REF!=AC$9,AC107+1,AC107)</f>
        <v>#REF!</v>
      </c>
      <c r="AD108" s="30" t="e">
        <f>IF(#REF!=AD$9,AD107+1,AD107)</f>
        <v>#REF!</v>
      </c>
      <c r="AE108" s="30" t="e">
        <f>IF(#REF!=AE$9,AE107+1,AE107)</f>
        <v>#REF!</v>
      </c>
      <c r="AF108" s="30" t="e">
        <f>IF(#REF!=AF$9,AF107+1,AF107)</f>
        <v>#REF!</v>
      </c>
      <c r="AG108" s="30" t="e">
        <f>IF(#REF!=AG$9,AG107+1,AG107)</f>
        <v>#REF!</v>
      </c>
      <c r="AH108" t="e">
        <f t="shared" si="32"/>
        <v>#REF!</v>
      </c>
      <c r="AI108" t="e">
        <f t="shared" si="33"/>
        <v>#REF!</v>
      </c>
      <c r="AJ108" t="e">
        <f t="shared" si="34"/>
        <v>#REF!</v>
      </c>
      <c r="AK108" t="e">
        <f t="shared" si="35"/>
        <v>#REF!</v>
      </c>
      <c r="AL108" t="e">
        <f t="shared" si="36"/>
        <v>#REF!</v>
      </c>
      <c r="AM108" t="e">
        <f t="shared" si="37"/>
        <v>#REF!</v>
      </c>
      <c r="AN108" t="e">
        <f t="shared" si="38"/>
        <v>#REF!</v>
      </c>
      <c r="AO108" t="e">
        <f t="shared" si="39"/>
        <v>#REF!</v>
      </c>
      <c r="AP108" t="e">
        <f t="shared" si="40"/>
        <v>#REF!</v>
      </c>
      <c r="AQ108" t="e">
        <f t="shared" si="41"/>
        <v>#REF!</v>
      </c>
      <c r="AR108" s="31" t="e">
        <f>IF(#REF!="","",#REF!)</f>
        <v>#REF!</v>
      </c>
      <c r="AS108" s="36" t="e">
        <f>IF(#REF!="","",#REF!)</f>
        <v>#REF!</v>
      </c>
    </row>
    <row r="109" spans="1:45">
      <c r="A109" s="30" t="e">
        <f>IF(#REF!=A$9,A108+1,A108)</f>
        <v>#REF!</v>
      </c>
      <c r="B109" s="30" t="e">
        <f>IF(#REF!=B$9,B108+1,B108)</f>
        <v>#REF!</v>
      </c>
      <c r="C109" s="30" t="e">
        <f>IF(#REF!=C$9,C108+1,C108)</f>
        <v>#REF!</v>
      </c>
      <c r="D109" s="30" t="e">
        <f>IF(#REF!=D$9,D108+1,D108)</f>
        <v>#REF!</v>
      </c>
      <c r="E109" s="30" t="e">
        <f>IF(#REF!=E$9,E108+1,E108)</f>
        <v>#REF!</v>
      </c>
      <c r="F109" s="30" t="e">
        <f>IF(#REF!=F$9,F108+1,F108)</f>
        <v>#REF!</v>
      </c>
      <c r="G109" s="30" t="e">
        <f>IF(#REF!=G$9,G108+1,G108)</f>
        <v>#REF!</v>
      </c>
      <c r="H109" s="30" t="e">
        <f>IF(#REF!=H$9,H108+1,H108)</f>
        <v>#REF!</v>
      </c>
      <c r="I109" s="30" t="e">
        <f>IF(#REF!=I$9,I108+1,I108)</f>
        <v>#REF!</v>
      </c>
      <c r="J109" s="30" t="e">
        <f>IF(#REF!=J$9,J108+1,J108)</f>
        <v>#REF!</v>
      </c>
      <c r="K109" t="e">
        <f t="shared" si="22"/>
        <v>#REF!</v>
      </c>
      <c r="L109" t="e">
        <f t="shared" si="23"/>
        <v>#REF!</v>
      </c>
      <c r="M109" t="e">
        <f t="shared" si="24"/>
        <v>#REF!</v>
      </c>
      <c r="N109" t="e">
        <f t="shared" si="25"/>
        <v>#REF!</v>
      </c>
      <c r="O109" t="e">
        <f t="shared" si="26"/>
        <v>#REF!</v>
      </c>
      <c r="P109" t="e">
        <f t="shared" si="27"/>
        <v>#REF!</v>
      </c>
      <c r="Q109" t="e">
        <f t="shared" si="28"/>
        <v>#REF!</v>
      </c>
      <c r="R109" t="e">
        <f t="shared" si="29"/>
        <v>#REF!</v>
      </c>
      <c r="S109" t="e">
        <f t="shared" si="30"/>
        <v>#REF!</v>
      </c>
      <c r="T109" t="e">
        <f t="shared" si="31"/>
        <v>#REF!</v>
      </c>
      <c r="U109" s="31" t="e">
        <f>IF(#REF!="","",#REF!)</f>
        <v>#REF!</v>
      </c>
      <c r="V109" s="36" t="e">
        <f>IF(#REF!="","",#REF!)</f>
        <v>#REF!</v>
      </c>
      <c r="X109" s="30" t="e">
        <f>IF(#REF!=X$9,X108+1,X108)</f>
        <v>#REF!</v>
      </c>
      <c r="Y109" s="30" t="e">
        <f>IF(#REF!=Y$9,Y108+1,Y108)</f>
        <v>#REF!</v>
      </c>
      <c r="Z109" s="30" t="e">
        <f>IF(#REF!=Z$9,Z108+1,Z108)</f>
        <v>#REF!</v>
      </c>
      <c r="AA109" s="30" t="e">
        <f>IF(#REF!=AA$9,AA108+1,AA108)</f>
        <v>#REF!</v>
      </c>
      <c r="AB109" s="30" t="e">
        <f>IF(#REF!=AB$9,AB108+1,AB108)</f>
        <v>#REF!</v>
      </c>
      <c r="AC109" s="30" t="e">
        <f>IF(#REF!=AC$9,AC108+1,AC108)</f>
        <v>#REF!</v>
      </c>
      <c r="AD109" s="30" t="e">
        <f>IF(#REF!=AD$9,AD108+1,AD108)</f>
        <v>#REF!</v>
      </c>
      <c r="AE109" s="30" t="e">
        <f>IF(#REF!=AE$9,AE108+1,AE108)</f>
        <v>#REF!</v>
      </c>
      <c r="AF109" s="30" t="e">
        <f>IF(#REF!=AF$9,AF108+1,AF108)</f>
        <v>#REF!</v>
      </c>
      <c r="AG109" s="30" t="e">
        <f>IF(#REF!=AG$9,AG108+1,AG108)</f>
        <v>#REF!</v>
      </c>
      <c r="AH109" t="e">
        <f t="shared" si="32"/>
        <v>#REF!</v>
      </c>
      <c r="AI109" t="e">
        <f t="shared" si="33"/>
        <v>#REF!</v>
      </c>
      <c r="AJ109" t="e">
        <f t="shared" si="34"/>
        <v>#REF!</v>
      </c>
      <c r="AK109" t="e">
        <f t="shared" si="35"/>
        <v>#REF!</v>
      </c>
      <c r="AL109" t="e">
        <f t="shared" si="36"/>
        <v>#REF!</v>
      </c>
      <c r="AM109" t="e">
        <f t="shared" si="37"/>
        <v>#REF!</v>
      </c>
      <c r="AN109" t="e">
        <f t="shared" si="38"/>
        <v>#REF!</v>
      </c>
      <c r="AO109" t="e">
        <f t="shared" si="39"/>
        <v>#REF!</v>
      </c>
      <c r="AP109" t="e">
        <f t="shared" si="40"/>
        <v>#REF!</v>
      </c>
      <c r="AQ109" t="e">
        <f t="shared" si="41"/>
        <v>#REF!</v>
      </c>
      <c r="AR109" s="31" t="e">
        <f>IF(#REF!="","",#REF!)</f>
        <v>#REF!</v>
      </c>
      <c r="AS109" s="36" t="e">
        <f>IF(#REF!="","",#REF!)</f>
        <v>#REF!</v>
      </c>
    </row>
    <row r="110" spans="1:45">
      <c r="A110" s="30" t="e">
        <f>IF(#REF!=A$9,A109+1,A109)</f>
        <v>#REF!</v>
      </c>
      <c r="B110" s="30" t="e">
        <f>IF(#REF!=B$9,B109+1,B109)</f>
        <v>#REF!</v>
      </c>
      <c r="C110" s="30" t="e">
        <f>IF(#REF!=C$9,C109+1,C109)</f>
        <v>#REF!</v>
      </c>
      <c r="D110" s="30" t="e">
        <f>IF(#REF!=D$9,D109+1,D109)</f>
        <v>#REF!</v>
      </c>
      <c r="E110" s="30" t="e">
        <f>IF(#REF!=E$9,E109+1,E109)</f>
        <v>#REF!</v>
      </c>
      <c r="F110" s="30" t="e">
        <f>IF(#REF!=F$9,F109+1,F109)</f>
        <v>#REF!</v>
      </c>
      <c r="G110" s="30" t="e">
        <f>IF(#REF!=G$9,G109+1,G109)</f>
        <v>#REF!</v>
      </c>
      <c r="H110" s="30" t="e">
        <f>IF(#REF!=H$9,H109+1,H109)</f>
        <v>#REF!</v>
      </c>
      <c r="I110" s="30" t="e">
        <f>IF(#REF!=I$9,I109+1,I109)</f>
        <v>#REF!</v>
      </c>
      <c r="J110" s="30" t="e">
        <f>IF(#REF!=J$9,J109+1,J109)</f>
        <v>#REF!</v>
      </c>
      <c r="K110" t="e">
        <f t="shared" si="22"/>
        <v>#REF!</v>
      </c>
      <c r="L110" t="e">
        <f t="shared" si="23"/>
        <v>#REF!</v>
      </c>
      <c r="M110" t="e">
        <f t="shared" si="24"/>
        <v>#REF!</v>
      </c>
      <c r="N110" t="e">
        <f t="shared" si="25"/>
        <v>#REF!</v>
      </c>
      <c r="O110" t="e">
        <f t="shared" si="26"/>
        <v>#REF!</v>
      </c>
      <c r="P110" t="e">
        <f t="shared" si="27"/>
        <v>#REF!</v>
      </c>
      <c r="Q110" t="e">
        <f t="shared" si="28"/>
        <v>#REF!</v>
      </c>
      <c r="R110" t="e">
        <f t="shared" si="29"/>
        <v>#REF!</v>
      </c>
      <c r="S110" t="e">
        <f t="shared" si="30"/>
        <v>#REF!</v>
      </c>
      <c r="T110" t="e">
        <f t="shared" si="31"/>
        <v>#REF!</v>
      </c>
      <c r="U110" s="31" t="e">
        <f>IF(#REF!="","",#REF!)</f>
        <v>#REF!</v>
      </c>
      <c r="V110" s="36" t="e">
        <f>IF(#REF!="","",#REF!)</f>
        <v>#REF!</v>
      </c>
      <c r="X110" s="30" t="e">
        <f>IF(#REF!=X$9,X109+1,X109)</f>
        <v>#REF!</v>
      </c>
      <c r="Y110" s="30" t="e">
        <f>IF(#REF!=Y$9,Y109+1,Y109)</f>
        <v>#REF!</v>
      </c>
      <c r="Z110" s="30" t="e">
        <f>IF(#REF!=Z$9,Z109+1,Z109)</f>
        <v>#REF!</v>
      </c>
      <c r="AA110" s="30" t="e">
        <f>IF(#REF!=AA$9,AA109+1,AA109)</f>
        <v>#REF!</v>
      </c>
      <c r="AB110" s="30" t="e">
        <f>IF(#REF!=AB$9,AB109+1,AB109)</f>
        <v>#REF!</v>
      </c>
      <c r="AC110" s="30" t="e">
        <f>IF(#REF!=AC$9,AC109+1,AC109)</f>
        <v>#REF!</v>
      </c>
      <c r="AD110" s="30" t="e">
        <f>IF(#REF!=AD$9,AD109+1,AD109)</f>
        <v>#REF!</v>
      </c>
      <c r="AE110" s="30" t="e">
        <f>IF(#REF!=AE$9,AE109+1,AE109)</f>
        <v>#REF!</v>
      </c>
      <c r="AF110" s="30" t="e">
        <f>IF(#REF!=AF$9,AF109+1,AF109)</f>
        <v>#REF!</v>
      </c>
      <c r="AG110" s="30" t="e">
        <f>IF(#REF!=AG$9,AG109+1,AG109)</f>
        <v>#REF!</v>
      </c>
      <c r="AH110" t="e">
        <f t="shared" si="32"/>
        <v>#REF!</v>
      </c>
      <c r="AI110" t="e">
        <f t="shared" si="33"/>
        <v>#REF!</v>
      </c>
      <c r="AJ110" t="e">
        <f t="shared" si="34"/>
        <v>#REF!</v>
      </c>
      <c r="AK110" t="e">
        <f t="shared" si="35"/>
        <v>#REF!</v>
      </c>
      <c r="AL110" t="e">
        <f t="shared" si="36"/>
        <v>#REF!</v>
      </c>
      <c r="AM110" t="e">
        <f t="shared" si="37"/>
        <v>#REF!</v>
      </c>
      <c r="AN110" t="e">
        <f t="shared" si="38"/>
        <v>#REF!</v>
      </c>
      <c r="AO110" t="e">
        <f t="shared" si="39"/>
        <v>#REF!</v>
      </c>
      <c r="AP110" t="e">
        <f t="shared" si="40"/>
        <v>#REF!</v>
      </c>
      <c r="AQ110" t="e">
        <f t="shared" si="41"/>
        <v>#REF!</v>
      </c>
      <c r="AR110" s="31" t="e">
        <f>IF(#REF!="","",#REF!)</f>
        <v>#REF!</v>
      </c>
      <c r="AS110" s="36" t="e">
        <f>IF(#REF!="","",#REF!)</f>
        <v>#REF!</v>
      </c>
    </row>
    <row r="111" spans="1:45">
      <c r="A111" s="30" t="e">
        <f>IF(#REF!=A$9,A110+1,A110)</f>
        <v>#REF!</v>
      </c>
      <c r="B111" s="30" t="e">
        <f>IF(#REF!=B$9,B110+1,B110)</f>
        <v>#REF!</v>
      </c>
      <c r="C111" s="30" t="e">
        <f>IF(#REF!=C$9,C110+1,C110)</f>
        <v>#REF!</v>
      </c>
      <c r="D111" s="30" t="e">
        <f>IF(#REF!=D$9,D110+1,D110)</f>
        <v>#REF!</v>
      </c>
      <c r="E111" s="30" t="e">
        <f>IF(#REF!=E$9,E110+1,E110)</f>
        <v>#REF!</v>
      </c>
      <c r="F111" s="30" t="e">
        <f>IF(#REF!=F$9,F110+1,F110)</f>
        <v>#REF!</v>
      </c>
      <c r="G111" s="30" t="e">
        <f>IF(#REF!=G$9,G110+1,G110)</f>
        <v>#REF!</v>
      </c>
      <c r="H111" s="30" t="e">
        <f>IF(#REF!=H$9,H110+1,H110)</f>
        <v>#REF!</v>
      </c>
      <c r="I111" s="30" t="e">
        <f>IF(#REF!=I$9,I110+1,I110)</f>
        <v>#REF!</v>
      </c>
      <c r="J111" s="30" t="e">
        <f>IF(#REF!=J$9,J110+1,J110)</f>
        <v>#REF!</v>
      </c>
      <c r="K111" t="e">
        <f t="shared" si="22"/>
        <v>#REF!</v>
      </c>
      <c r="L111" t="e">
        <f t="shared" si="23"/>
        <v>#REF!</v>
      </c>
      <c r="M111" t="e">
        <f t="shared" si="24"/>
        <v>#REF!</v>
      </c>
      <c r="N111" t="e">
        <f t="shared" si="25"/>
        <v>#REF!</v>
      </c>
      <c r="O111" t="e">
        <f t="shared" si="26"/>
        <v>#REF!</v>
      </c>
      <c r="P111" t="e">
        <f t="shared" si="27"/>
        <v>#REF!</v>
      </c>
      <c r="Q111" t="e">
        <f t="shared" si="28"/>
        <v>#REF!</v>
      </c>
      <c r="R111" t="e">
        <f t="shared" si="29"/>
        <v>#REF!</v>
      </c>
      <c r="S111" t="e">
        <f t="shared" si="30"/>
        <v>#REF!</v>
      </c>
      <c r="T111" t="e">
        <f t="shared" si="31"/>
        <v>#REF!</v>
      </c>
      <c r="U111" s="31" t="e">
        <f>IF(#REF!="","",#REF!)</f>
        <v>#REF!</v>
      </c>
      <c r="V111" s="36" t="e">
        <f>IF(#REF!="","",#REF!)</f>
        <v>#REF!</v>
      </c>
      <c r="X111" s="30" t="e">
        <f>IF(#REF!=X$9,X110+1,X110)</f>
        <v>#REF!</v>
      </c>
      <c r="Y111" s="30" t="e">
        <f>IF(#REF!=Y$9,Y110+1,Y110)</f>
        <v>#REF!</v>
      </c>
      <c r="Z111" s="30" t="e">
        <f>IF(#REF!=Z$9,Z110+1,Z110)</f>
        <v>#REF!</v>
      </c>
      <c r="AA111" s="30" t="e">
        <f>IF(#REF!=AA$9,AA110+1,AA110)</f>
        <v>#REF!</v>
      </c>
      <c r="AB111" s="30" t="e">
        <f>IF(#REF!=AB$9,AB110+1,AB110)</f>
        <v>#REF!</v>
      </c>
      <c r="AC111" s="30" t="e">
        <f>IF(#REF!=AC$9,AC110+1,AC110)</f>
        <v>#REF!</v>
      </c>
      <c r="AD111" s="30" t="e">
        <f>IF(#REF!=AD$9,AD110+1,AD110)</f>
        <v>#REF!</v>
      </c>
      <c r="AE111" s="30" t="e">
        <f>IF(#REF!=AE$9,AE110+1,AE110)</f>
        <v>#REF!</v>
      </c>
      <c r="AF111" s="30" t="e">
        <f>IF(#REF!=AF$9,AF110+1,AF110)</f>
        <v>#REF!</v>
      </c>
      <c r="AG111" s="30" t="e">
        <f>IF(#REF!=AG$9,AG110+1,AG110)</f>
        <v>#REF!</v>
      </c>
      <c r="AH111" t="e">
        <f t="shared" si="32"/>
        <v>#REF!</v>
      </c>
      <c r="AI111" t="e">
        <f t="shared" si="33"/>
        <v>#REF!</v>
      </c>
      <c r="AJ111" t="e">
        <f t="shared" si="34"/>
        <v>#REF!</v>
      </c>
      <c r="AK111" t="e">
        <f t="shared" si="35"/>
        <v>#REF!</v>
      </c>
      <c r="AL111" t="e">
        <f t="shared" si="36"/>
        <v>#REF!</v>
      </c>
      <c r="AM111" t="e">
        <f t="shared" si="37"/>
        <v>#REF!</v>
      </c>
      <c r="AN111" t="e">
        <f t="shared" si="38"/>
        <v>#REF!</v>
      </c>
      <c r="AO111" t="e">
        <f t="shared" si="39"/>
        <v>#REF!</v>
      </c>
      <c r="AP111" t="e">
        <f t="shared" si="40"/>
        <v>#REF!</v>
      </c>
      <c r="AQ111" t="e">
        <f t="shared" si="41"/>
        <v>#REF!</v>
      </c>
      <c r="AR111" s="31" t="e">
        <f>IF(#REF!="","",#REF!)</f>
        <v>#REF!</v>
      </c>
      <c r="AS111" s="36" t="e">
        <f>IF(#REF!="","",#REF!)</f>
        <v>#REF!</v>
      </c>
    </row>
    <row r="112" spans="1:45">
      <c r="A112" s="30" t="e">
        <f>IF(#REF!=A$9,A111+1,A111)</f>
        <v>#REF!</v>
      </c>
      <c r="B112" s="30" t="e">
        <f>IF(#REF!=B$9,B111+1,B111)</f>
        <v>#REF!</v>
      </c>
      <c r="C112" s="30" t="e">
        <f>IF(#REF!=C$9,C111+1,C111)</f>
        <v>#REF!</v>
      </c>
      <c r="D112" s="30" t="e">
        <f>IF(#REF!=D$9,D111+1,D111)</f>
        <v>#REF!</v>
      </c>
      <c r="E112" s="30" t="e">
        <f>IF(#REF!=E$9,E111+1,E111)</f>
        <v>#REF!</v>
      </c>
      <c r="F112" s="30" t="e">
        <f>IF(#REF!=F$9,F111+1,F111)</f>
        <v>#REF!</v>
      </c>
      <c r="G112" s="30" t="e">
        <f>IF(#REF!=G$9,G111+1,G111)</f>
        <v>#REF!</v>
      </c>
      <c r="H112" s="30" t="e">
        <f>IF(#REF!=H$9,H111+1,H111)</f>
        <v>#REF!</v>
      </c>
      <c r="I112" s="30" t="e">
        <f>IF(#REF!=I$9,I111+1,I111)</f>
        <v>#REF!</v>
      </c>
      <c r="J112" s="30" t="e">
        <f>IF(#REF!=J$9,J111+1,J111)</f>
        <v>#REF!</v>
      </c>
      <c r="K112" t="e">
        <f t="shared" si="22"/>
        <v>#REF!</v>
      </c>
      <c r="L112" t="e">
        <f t="shared" si="23"/>
        <v>#REF!</v>
      </c>
      <c r="M112" t="e">
        <f t="shared" si="24"/>
        <v>#REF!</v>
      </c>
      <c r="N112" t="e">
        <f t="shared" si="25"/>
        <v>#REF!</v>
      </c>
      <c r="O112" t="e">
        <f t="shared" si="26"/>
        <v>#REF!</v>
      </c>
      <c r="P112" t="e">
        <f t="shared" si="27"/>
        <v>#REF!</v>
      </c>
      <c r="Q112" t="e">
        <f t="shared" si="28"/>
        <v>#REF!</v>
      </c>
      <c r="R112" t="e">
        <f t="shared" si="29"/>
        <v>#REF!</v>
      </c>
      <c r="S112" t="e">
        <f t="shared" si="30"/>
        <v>#REF!</v>
      </c>
      <c r="T112" t="e">
        <f t="shared" si="31"/>
        <v>#REF!</v>
      </c>
      <c r="U112" s="31" t="e">
        <f>IF(#REF!="","",#REF!)</f>
        <v>#REF!</v>
      </c>
      <c r="V112" s="36" t="e">
        <f>IF(#REF!="","",#REF!)</f>
        <v>#REF!</v>
      </c>
      <c r="X112" s="30" t="e">
        <f>IF(#REF!=X$9,X111+1,X111)</f>
        <v>#REF!</v>
      </c>
      <c r="Y112" s="30" t="e">
        <f>IF(#REF!=Y$9,Y111+1,Y111)</f>
        <v>#REF!</v>
      </c>
      <c r="Z112" s="30" t="e">
        <f>IF(#REF!=Z$9,Z111+1,Z111)</f>
        <v>#REF!</v>
      </c>
      <c r="AA112" s="30" t="e">
        <f>IF(#REF!=AA$9,AA111+1,AA111)</f>
        <v>#REF!</v>
      </c>
      <c r="AB112" s="30" t="e">
        <f>IF(#REF!=AB$9,AB111+1,AB111)</f>
        <v>#REF!</v>
      </c>
      <c r="AC112" s="30" t="e">
        <f>IF(#REF!=AC$9,AC111+1,AC111)</f>
        <v>#REF!</v>
      </c>
      <c r="AD112" s="30" t="e">
        <f>IF(#REF!=AD$9,AD111+1,AD111)</f>
        <v>#REF!</v>
      </c>
      <c r="AE112" s="30" t="e">
        <f>IF(#REF!=AE$9,AE111+1,AE111)</f>
        <v>#REF!</v>
      </c>
      <c r="AF112" s="30" t="e">
        <f>IF(#REF!=AF$9,AF111+1,AF111)</f>
        <v>#REF!</v>
      </c>
      <c r="AG112" s="30" t="e">
        <f>IF(#REF!=AG$9,AG111+1,AG111)</f>
        <v>#REF!</v>
      </c>
      <c r="AH112" t="e">
        <f t="shared" si="32"/>
        <v>#REF!</v>
      </c>
      <c r="AI112" t="e">
        <f t="shared" si="33"/>
        <v>#REF!</v>
      </c>
      <c r="AJ112" t="e">
        <f t="shared" si="34"/>
        <v>#REF!</v>
      </c>
      <c r="AK112" t="e">
        <f t="shared" si="35"/>
        <v>#REF!</v>
      </c>
      <c r="AL112" t="e">
        <f t="shared" si="36"/>
        <v>#REF!</v>
      </c>
      <c r="AM112" t="e">
        <f t="shared" si="37"/>
        <v>#REF!</v>
      </c>
      <c r="AN112" t="e">
        <f t="shared" si="38"/>
        <v>#REF!</v>
      </c>
      <c r="AO112" t="e">
        <f t="shared" si="39"/>
        <v>#REF!</v>
      </c>
      <c r="AP112" t="e">
        <f t="shared" si="40"/>
        <v>#REF!</v>
      </c>
      <c r="AQ112" t="e">
        <f t="shared" si="41"/>
        <v>#REF!</v>
      </c>
      <c r="AR112" s="31" t="e">
        <f>IF(#REF!="","",#REF!)</f>
        <v>#REF!</v>
      </c>
      <c r="AS112" s="36" t="e">
        <f>IF(#REF!="","",#REF!)</f>
        <v>#REF!</v>
      </c>
    </row>
    <row r="113" spans="1:45">
      <c r="A113" s="30" t="e">
        <f>IF(#REF!=A$9,A112+1,A112)</f>
        <v>#REF!</v>
      </c>
      <c r="B113" s="30" t="e">
        <f>IF(#REF!=B$9,B112+1,B112)</f>
        <v>#REF!</v>
      </c>
      <c r="C113" s="30" t="e">
        <f>IF(#REF!=C$9,C112+1,C112)</f>
        <v>#REF!</v>
      </c>
      <c r="D113" s="30" t="e">
        <f>IF(#REF!=D$9,D112+1,D112)</f>
        <v>#REF!</v>
      </c>
      <c r="E113" s="30" t="e">
        <f>IF(#REF!=E$9,E112+1,E112)</f>
        <v>#REF!</v>
      </c>
      <c r="F113" s="30" t="e">
        <f>IF(#REF!=F$9,F112+1,F112)</f>
        <v>#REF!</v>
      </c>
      <c r="G113" s="30" t="e">
        <f>IF(#REF!=G$9,G112+1,G112)</f>
        <v>#REF!</v>
      </c>
      <c r="H113" s="30" t="e">
        <f>IF(#REF!=H$9,H112+1,H112)</f>
        <v>#REF!</v>
      </c>
      <c r="I113" s="30" t="e">
        <f>IF(#REF!=I$9,I112+1,I112)</f>
        <v>#REF!</v>
      </c>
      <c r="J113" s="30" t="e">
        <f>IF(#REF!=J$9,J112+1,J112)</f>
        <v>#REF!</v>
      </c>
      <c r="K113" t="e">
        <f t="shared" si="22"/>
        <v>#REF!</v>
      </c>
      <c r="L113" t="e">
        <f t="shared" si="23"/>
        <v>#REF!</v>
      </c>
      <c r="M113" t="e">
        <f t="shared" si="24"/>
        <v>#REF!</v>
      </c>
      <c r="N113" t="e">
        <f t="shared" si="25"/>
        <v>#REF!</v>
      </c>
      <c r="O113" t="e">
        <f t="shared" si="26"/>
        <v>#REF!</v>
      </c>
      <c r="P113" t="e">
        <f t="shared" si="27"/>
        <v>#REF!</v>
      </c>
      <c r="Q113" t="e">
        <f t="shared" si="28"/>
        <v>#REF!</v>
      </c>
      <c r="R113" t="e">
        <f t="shared" si="29"/>
        <v>#REF!</v>
      </c>
      <c r="S113" t="e">
        <f t="shared" si="30"/>
        <v>#REF!</v>
      </c>
      <c r="T113" t="e">
        <f t="shared" si="31"/>
        <v>#REF!</v>
      </c>
      <c r="U113" s="31" t="e">
        <f>IF(#REF!="","",#REF!)</f>
        <v>#REF!</v>
      </c>
      <c r="V113" s="36" t="e">
        <f>IF(#REF!="","",#REF!)</f>
        <v>#REF!</v>
      </c>
      <c r="X113" s="30" t="e">
        <f>IF(#REF!=X$9,X112+1,X112)</f>
        <v>#REF!</v>
      </c>
      <c r="Y113" s="30" t="e">
        <f>IF(#REF!=Y$9,Y112+1,Y112)</f>
        <v>#REF!</v>
      </c>
      <c r="Z113" s="30" t="e">
        <f>IF(#REF!=Z$9,Z112+1,Z112)</f>
        <v>#REF!</v>
      </c>
      <c r="AA113" s="30" t="e">
        <f>IF(#REF!=AA$9,AA112+1,AA112)</f>
        <v>#REF!</v>
      </c>
      <c r="AB113" s="30" t="e">
        <f>IF(#REF!=AB$9,AB112+1,AB112)</f>
        <v>#REF!</v>
      </c>
      <c r="AC113" s="30" t="e">
        <f>IF(#REF!=AC$9,AC112+1,AC112)</f>
        <v>#REF!</v>
      </c>
      <c r="AD113" s="30" t="e">
        <f>IF(#REF!=AD$9,AD112+1,AD112)</f>
        <v>#REF!</v>
      </c>
      <c r="AE113" s="30" t="e">
        <f>IF(#REF!=AE$9,AE112+1,AE112)</f>
        <v>#REF!</v>
      </c>
      <c r="AF113" s="30" t="e">
        <f>IF(#REF!=AF$9,AF112+1,AF112)</f>
        <v>#REF!</v>
      </c>
      <c r="AG113" s="30" t="e">
        <f>IF(#REF!=AG$9,AG112+1,AG112)</f>
        <v>#REF!</v>
      </c>
      <c r="AH113" t="e">
        <f t="shared" si="32"/>
        <v>#REF!</v>
      </c>
      <c r="AI113" t="e">
        <f t="shared" si="33"/>
        <v>#REF!</v>
      </c>
      <c r="AJ113" t="e">
        <f t="shared" si="34"/>
        <v>#REF!</v>
      </c>
      <c r="AK113" t="e">
        <f t="shared" si="35"/>
        <v>#REF!</v>
      </c>
      <c r="AL113" t="e">
        <f t="shared" si="36"/>
        <v>#REF!</v>
      </c>
      <c r="AM113" t="e">
        <f t="shared" si="37"/>
        <v>#REF!</v>
      </c>
      <c r="AN113" t="e">
        <f t="shared" si="38"/>
        <v>#REF!</v>
      </c>
      <c r="AO113" t="e">
        <f t="shared" si="39"/>
        <v>#REF!</v>
      </c>
      <c r="AP113" t="e">
        <f t="shared" si="40"/>
        <v>#REF!</v>
      </c>
      <c r="AQ113" t="e">
        <f t="shared" si="41"/>
        <v>#REF!</v>
      </c>
      <c r="AR113" s="31" t="e">
        <f>IF(#REF!="","",#REF!)</f>
        <v>#REF!</v>
      </c>
      <c r="AS113" s="36" t="e">
        <f>IF(#REF!="","",#REF!)</f>
        <v>#REF!</v>
      </c>
    </row>
    <row r="114" spans="1:45">
      <c r="A114" s="30" t="e">
        <f>IF(#REF!=A$9,A113+1,A113)</f>
        <v>#REF!</v>
      </c>
      <c r="B114" s="30" t="e">
        <f>IF(#REF!=B$9,B113+1,B113)</f>
        <v>#REF!</v>
      </c>
      <c r="C114" s="30" t="e">
        <f>IF(#REF!=C$9,C113+1,C113)</f>
        <v>#REF!</v>
      </c>
      <c r="D114" s="30" t="e">
        <f>IF(#REF!=D$9,D113+1,D113)</f>
        <v>#REF!</v>
      </c>
      <c r="E114" s="30" t="e">
        <f>IF(#REF!=E$9,E113+1,E113)</f>
        <v>#REF!</v>
      </c>
      <c r="F114" s="30" t="e">
        <f>IF(#REF!=F$9,F113+1,F113)</f>
        <v>#REF!</v>
      </c>
      <c r="G114" s="30" t="e">
        <f>IF(#REF!=G$9,G113+1,G113)</f>
        <v>#REF!</v>
      </c>
      <c r="H114" s="30" t="e">
        <f>IF(#REF!=H$9,H113+1,H113)</f>
        <v>#REF!</v>
      </c>
      <c r="I114" s="30" t="e">
        <f>IF(#REF!=I$9,I113+1,I113)</f>
        <v>#REF!</v>
      </c>
      <c r="J114" s="30" t="e">
        <f>IF(#REF!=J$9,J113+1,J113)</f>
        <v>#REF!</v>
      </c>
      <c r="K114" t="e">
        <f t="shared" si="22"/>
        <v>#REF!</v>
      </c>
      <c r="L114" t="e">
        <f t="shared" si="23"/>
        <v>#REF!</v>
      </c>
      <c r="M114" t="e">
        <f t="shared" si="24"/>
        <v>#REF!</v>
      </c>
      <c r="N114" t="e">
        <f t="shared" si="25"/>
        <v>#REF!</v>
      </c>
      <c r="O114" t="e">
        <f t="shared" si="26"/>
        <v>#REF!</v>
      </c>
      <c r="P114" t="e">
        <f t="shared" si="27"/>
        <v>#REF!</v>
      </c>
      <c r="Q114" t="e">
        <f t="shared" si="28"/>
        <v>#REF!</v>
      </c>
      <c r="R114" t="e">
        <f t="shared" si="29"/>
        <v>#REF!</v>
      </c>
      <c r="S114" t="e">
        <f t="shared" si="30"/>
        <v>#REF!</v>
      </c>
      <c r="T114" t="e">
        <f t="shared" si="31"/>
        <v>#REF!</v>
      </c>
      <c r="U114" s="31" t="e">
        <f>IF(#REF!="","",#REF!)</f>
        <v>#REF!</v>
      </c>
      <c r="V114" s="36" t="e">
        <f>IF(#REF!="","",#REF!)</f>
        <v>#REF!</v>
      </c>
      <c r="X114" s="30" t="e">
        <f>IF(#REF!=X$9,X113+1,X113)</f>
        <v>#REF!</v>
      </c>
      <c r="Y114" s="30" t="e">
        <f>IF(#REF!=Y$9,Y113+1,Y113)</f>
        <v>#REF!</v>
      </c>
      <c r="Z114" s="30" t="e">
        <f>IF(#REF!=Z$9,Z113+1,Z113)</f>
        <v>#REF!</v>
      </c>
      <c r="AA114" s="30" t="e">
        <f>IF(#REF!=AA$9,AA113+1,AA113)</f>
        <v>#REF!</v>
      </c>
      <c r="AB114" s="30" t="e">
        <f>IF(#REF!=AB$9,AB113+1,AB113)</f>
        <v>#REF!</v>
      </c>
      <c r="AC114" s="30" t="e">
        <f>IF(#REF!=AC$9,AC113+1,AC113)</f>
        <v>#REF!</v>
      </c>
      <c r="AD114" s="30" t="e">
        <f>IF(#REF!=AD$9,AD113+1,AD113)</f>
        <v>#REF!</v>
      </c>
      <c r="AE114" s="30" t="e">
        <f>IF(#REF!=AE$9,AE113+1,AE113)</f>
        <v>#REF!</v>
      </c>
      <c r="AF114" s="30" t="e">
        <f>IF(#REF!=AF$9,AF113+1,AF113)</f>
        <v>#REF!</v>
      </c>
      <c r="AG114" s="30" t="e">
        <f>IF(#REF!=AG$9,AG113+1,AG113)</f>
        <v>#REF!</v>
      </c>
      <c r="AH114" t="e">
        <f t="shared" si="32"/>
        <v>#REF!</v>
      </c>
      <c r="AI114" t="e">
        <f t="shared" si="33"/>
        <v>#REF!</v>
      </c>
      <c r="AJ114" t="e">
        <f t="shared" si="34"/>
        <v>#REF!</v>
      </c>
      <c r="AK114" t="e">
        <f t="shared" si="35"/>
        <v>#REF!</v>
      </c>
      <c r="AL114" t="e">
        <f t="shared" si="36"/>
        <v>#REF!</v>
      </c>
      <c r="AM114" t="e">
        <f t="shared" si="37"/>
        <v>#REF!</v>
      </c>
      <c r="AN114" t="e">
        <f t="shared" si="38"/>
        <v>#REF!</v>
      </c>
      <c r="AO114" t="e">
        <f t="shared" si="39"/>
        <v>#REF!</v>
      </c>
      <c r="AP114" t="e">
        <f t="shared" si="40"/>
        <v>#REF!</v>
      </c>
      <c r="AQ114" t="e">
        <f t="shared" si="41"/>
        <v>#REF!</v>
      </c>
      <c r="AR114" s="31" t="e">
        <f>IF(#REF!="","",#REF!)</f>
        <v>#REF!</v>
      </c>
      <c r="AS114" s="36" t="e">
        <f>IF(#REF!="","",#REF!)</f>
        <v>#REF!</v>
      </c>
    </row>
    <row r="115" spans="1:45">
      <c r="A115" s="30" t="e">
        <f>IF(#REF!=A$9,A114+1,A114)</f>
        <v>#REF!</v>
      </c>
      <c r="B115" s="30" t="e">
        <f>IF(#REF!=B$9,B114+1,B114)</f>
        <v>#REF!</v>
      </c>
      <c r="C115" s="30" t="e">
        <f>IF(#REF!=C$9,C114+1,C114)</f>
        <v>#REF!</v>
      </c>
      <c r="D115" s="30" t="e">
        <f>IF(#REF!=D$9,D114+1,D114)</f>
        <v>#REF!</v>
      </c>
      <c r="E115" s="30" t="e">
        <f>IF(#REF!=E$9,E114+1,E114)</f>
        <v>#REF!</v>
      </c>
      <c r="F115" s="30" t="e">
        <f>IF(#REF!=F$9,F114+1,F114)</f>
        <v>#REF!</v>
      </c>
      <c r="G115" s="30" t="e">
        <f>IF(#REF!=G$9,G114+1,G114)</f>
        <v>#REF!</v>
      </c>
      <c r="H115" s="30" t="e">
        <f>IF(#REF!=H$9,H114+1,H114)</f>
        <v>#REF!</v>
      </c>
      <c r="I115" s="30" t="e">
        <f>IF(#REF!=I$9,I114+1,I114)</f>
        <v>#REF!</v>
      </c>
      <c r="J115" s="30" t="e">
        <f>IF(#REF!=J$9,J114+1,J114)</f>
        <v>#REF!</v>
      </c>
      <c r="K115" t="e">
        <f t="shared" si="22"/>
        <v>#REF!</v>
      </c>
      <c r="L115" t="e">
        <f t="shared" si="23"/>
        <v>#REF!</v>
      </c>
      <c r="M115" t="e">
        <f t="shared" si="24"/>
        <v>#REF!</v>
      </c>
      <c r="N115" t="e">
        <f t="shared" si="25"/>
        <v>#REF!</v>
      </c>
      <c r="O115" t="e">
        <f t="shared" si="26"/>
        <v>#REF!</v>
      </c>
      <c r="P115" t="e">
        <f t="shared" si="27"/>
        <v>#REF!</v>
      </c>
      <c r="Q115" t="e">
        <f t="shared" si="28"/>
        <v>#REF!</v>
      </c>
      <c r="R115" t="e">
        <f t="shared" si="29"/>
        <v>#REF!</v>
      </c>
      <c r="S115" t="e">
        <f t="shared" si="30"/>
        <v>#REF!</v>
      </c>
      <c r="T115" t="e">
        <f t="shared" si="31"/>
        <v>#REF!</v>
      </c>
      <c r="U115" s="31" t="e">
        <f>IF(#REF!="","",#REF!)</f>
        <v>#REF!</v>
      </c>
      <c r="V115" s="36" t="e">
        <f>IF(#REF!="","",#REF!)</f>
        <v>#REF!</v>
      </c>
      <c r="X115" s="30" t="e">
        <f>IF(#REF!=X$9,X114+1,X114)</f>
        <v>#REF!</v>
      </c>
      <c r="Y115" s="30" t="e">
        <f>IF(#REF!=Y$9,Y114+1,Y114)</f>
        <v>#REF!</v>
      </c>
      <c r="Z115" s="30" t="e">
        <f>IF(#REF!=Z$9,Z114+1,Z114)</f>
        <v>#REF!</v>
      </c>
      <c r="AA115" s="30" t="e">
        <f>IF(#REF!=AA$9,AA114+1,AA114)</f>
        <v>#REF!</v>
      </c>
      <c r="AB115" s="30" t="e">
        <f>IF(#REF!=AB$9,AB114+1,AB114)</f>
        <v>#REF!</v>
      </c>
      <c r="AC115" s="30" t="e">
        <f>IF(#REF!=AC$9,AC114+1,AC114)</f>
        <v>#REF!</v>
      </c>
      <c r="AD115" s="30" t="e">
        <f>IF(#REF!=AD$9,AD114+1,AD114)</f>
        <v>#REF!</v>
      </c>
      <c r="AE115" s="30" t="e">
        <f>IF(#REF!=AE$9,AE114+1,AE114)</f>
        <v>#REF!</v>
      </c>
      <c r="AF115" s="30" t="e">
        <f>IF(#REF!=AF$9,AF114+1,AF114)</f>
        <v>#REF!</v>
      </c>
      <c r="AG115" s="30" t="e">
        <f>IF(#REF!=AG$9,AG114+1,AG114)</f>
        <v>#REF!</v>
      </c>
      <c r="AH115" t="e">
        <f t="shared" si="32"/>
        <v>#REF!</v>
      </c>
      <c r="AI115" t="e">
        <f t="shared" si="33"/>
        <v>#REF!</v>
      </c>
      <c r="AJ115" t="e">
        <f t="shared" si="34"/>
        <v>#REF!</v>
      </c>
      <c r="AK115" t="e">
        <f t="shared" si="35"/>
        <v>#REF!</v>
      </c>
      <c r="AL115" t="e">
        <f t="shared" si="36"/>
        <v>#REF!</v>
      </c>
      <c r="AM115" t="e">
        <f t="shared" si="37"/>
        <v>#REF!</v>
      </c>
      <c r="AN115" t="e">
        <f t="shared" si="38"/>
        <v>#REF!</v>
      </c>
      <c r="AO115" t="e">
        <f t="shared" si="39"/>
        <v>#REF!</v>
      </c>
      <c r="AP115" t="e">
        <f t="shared" si="40"/>
        <v>#REF!</v>
      </c>
      <c r="AQ115" t="e">
        <f t="shared" si="41"/>
        <v>#REF!</v>
      </c>
      <c r="AR115" s="31" t="e">
        <f>IF(#REF!="","",#REF!)</f>
        <v>#REF!</v>
      </c>
      <c r="AS115" s="36" t="e">
        <f>IF(#REF!="","",#REF!)</f>
        <v>#REF!</v>
      </c>
    </row>
    <row r="116" spans="1:45">
      <c r="A116" s="30" t="e">
        <f>IF(#REF!=A$9,A115+1,A115)</f>
        <v>#REF!</v>
      </c>
      <c r="B116" s="30" t="e">
        <f>IF(#REF!=B$9,B115+1,B115)</f>
        <v>#REF!</v>
      </c>
      <c r="C116" s="30" t="e">
        <f>IF(#REF!=C$9,C115+1,C115)</f>
        <v>#REF!</v>
      </c>
      <c r="D116" s="30" t="e">
        <f>IF(#REF!=D$9,D115+1,D115)</f>
        <v>#REF!</v>
      </c>
      <c r="E116" s="30" t="e">
        <f>IF(#REF!=E$9,E115+1,E115)</f>
        <v>#REF!</v>
      </c>
      <c r="F116" s="30" t="e">
        <f>IF(#REF!=F$9,F115+1,F115)</f>
        <v>#REF!</v>
      </c>
      <c r="G116" s="30" t="e">
        <f>IF(#REF!=G$9,G115+1,G115)</f>
        <v>#REF!</v>
      </c>
      <c r="H116" s="30" t="e">
        <f>IF(#REF!=H$9,H115+1,H115)</f>
        <v>#REF!</v>
      </c>
      <c r="I116" s="30" t="e">
        <f>IF(#REF!=I$9,I115+1,I115)</f>
        <v>#REF!</v>
      </c>
      <c r="J116" s="30" t="e">
        <f>IF(#REF!=J$9,J115+1,J115)</f>
        <v>#REF!</v>
      </c>
      <c r="K116" t="e">
        <f t="shared" si="22"/>
        <v>#REF!</v>
      </c>
      <c r="L116" t="e">
        <f t="shared" si="23"/>
        <v>#REF!</v>
      </c>
      <c r="M116" t="e">
        <f t="shared" si="24"/>
        <v>#REF!</v>
      </c>
      <c r="N116" t="e">
        <f t="shared" si="25"/>
        <v>#REF!</v>
      </c>
      <c r="O116" t="e">
        <f t="shared" si="26"/>
        <v>#REF!</v>
      </c>
      <c r="P116" t="e">
        <f t="shared" si="27"/>
        <v>#REF!</v>
      </c>
      <c r="Q116" t="e">
        <f t="shared" si="28"/>
        <v>#REF!</v>
      </c>
      <c r="R116" t="e">
        <f t="shared" si="29"/>
        <v>#REF!</v>
      </c>
      <c r="S116" t="e">
        <f t="shared" si="30"/>
        <v>#REF!</v>
      </c>
      <c r="T116" t="e">
        <f t="shared" si="31"/>
        <v>#REF!</v>
      </c>
      <c r="U116" s="31" t="e">
        <f>IF(#REF!="","",#REF!)</f>
        <v>#REF!</v>
      </c>
      <c r="V116" s="36" t="e">
        <f>IF(#REF!="","",#REF!)</f>
        <v>#REF!</v>
      </c>
      <c r="X116" s="30" t="e">
        <f>IF(#REF!=X$9,X115+1,X115)</f>
        <v>#REF!</v>
      </c>
      <c r="Y116" s="30" t="e">
        <f>IF(#REF!=Y$9,Y115+1,Y115)</f>
        <v>#REF!</v>
      </c>
      <c r="Z116" s="30" t="e">
        <f>IF(#REF!=Z$9,Z115+1,Z115)</f>
        <v>#REF!</v>
      </c>
      <c r="AA116" s="30" t="e">
        <f>IF(#REF!=AA$9,AA115+1,AA115)</f>
        <v>#REF!</v>
      </c>
      <c r="AB116" s="30" t="e">
        <f>IF(#REF!=AB$9,AB115+1,AB115)</f>
        <v>#REF!</v>
      </c>
      <c r="AC116" s="30" t="e">
        <f>IF(#REF!=AC$9,AC115+1,AC115)</f>
        <v>#REF!</v>
      </c>
      <c r="AD116" s="30" t="e">
        <f>IF(#REF!=AD$9,AD115+1,AD115)</f>
        <v>#REF!</v>
      </c>
      <c r="AE116" s="30" t="e">
        <f>IF(#REF!=AE$9,AE115+1,AE115)</f>
        <v>#REF!</v>
      </c>
      <c r="AF116" s="30" t="e">
        <f>IF(#REF!=AF$9,AF115+1,AF115)</f>
        <v>#REF!</v>
      </c>
      <c r="AG116" s="30" t="e">
        <f>IF(#REF!=AG$9,AG115+1,AG115)</f>
        <v>#REF!</v>
      </c>
      <c r="AH116" t="e">
        <f t="shared" si="32"/>
        <v>#REF!</v>
      </c>
      <c r="AI116" t="e">
        <f t="shared" si="33"/>
        <v>#REF!</v>
      </c>
      <c r="AJ116" t="e">
        <f t="shared" si="34"/>
        <v>#REF!</v>
      </c>
      <c r="AK116" t="e">
        <f t="shared" si="35"/>
        <v>#REF!</v>
      </c>
      <c r="AL116" t="e">
        <f t="shared" si="36"/>
        <v>#REF!</v>
      </c>
      <c r="AM116" t="e">
        <f t="shared" si="37"/>
        <v>#REF!</v>
      </c>
      <c r="AN116" t="e">
        <f t="shared" si="38"/>
        <v>#REF!</v>
      </c>
      <c r="AO116" t="e">
        <f t="shared" si="39"/>
        <v>#REF!</v>
      </c>
      <c r="AP116" t="e">
        <f t="shared" si="40"/>
        <v>#REF!</v>
      </c>
      <c r="AQ116" t="e">
        <f t="shared" si="41"/>
        <v>#REF!</v>
      </c>
      <c r="AR116" s="31" t="e">
        <f>IF(#REF!="","",#REF!)</f>
        <v>#REF!</v>
      </c>
      <c r="AS116" s="36" t="e">
        <f>IF(#REF!="","",#REF!)</f>
        <v>#REF!</v>
      </c>
    </row>
    <row r="117" spans="1:45">
      <c r="A117" s="30" t="e">
        <f>IF(#REF!=A$9,A116+1,A116)</f>
        <v>#REF!</v>
      </c>
      <c r="B117" s="30" t="e">
        <f>IF(#REF!=B$9,B116+1,B116)</f>
        <v>#REF!</v>
      </c>
      <c r="C117" s="30" t="e">
        <f>IF(#REF!=C$9,C116+1,C116)</f>
        <v>#REF!</v>
      </c>
      <c r="D117" s="30" t="e">
        <f>IF(#REF!=D$9,D116+1,D116)</f>
        <v>#REF!</v>
      </c>
      <c r="E117" s="30" t="e">
        <f>IF(#REF!=E$9,E116+1,E116)</f>
        <v>#REF!</v>
      </c>
      <c r="F117" s="30" t="e">
        <f>IF(#REF!=F$9,F116+1,F116)</f>
        <v>#REF!</v>
      </c>
      <c r="G117" s="30" t="e">
        <f>IF(#REF!=G$9,G116+1,G116)</f>
        <v>#REF!</v>
      </c>
      <c r="H117" s="30" t="e">
        <f>IF(#REF!=H$9,H116+1,H116)</f>
        <v>#REF!</v>
      </c>
      <c r="I117" s="30" t="e">
        <f>IF(#REF!=I$9,I116+1,I116)</f>
        <v>#REF!</v>
      </c>
      <c r="J117" s="30" t="e">
        <f>IF(#REF!=J$9,J116+1,J116)</f>
        <v>#REF!</v>
      </c>
      <c r="K117" t="e">
        <f t="shared" si="22"/>
        <v>#REF!</v>
      </c>
      <c r="L117" t="e">
        <f t="shared" si="23"/>
        <v>#REF!</v>
      </c>
      <c r="M117" t="e">
        <f t="shared" si="24"/>
        <v>#REF!</v>
      </c>
      <c r="N117" t="e">
        <f t="shared" si="25"/>
        <v>#REF!</v>
      </c>
      <c r="O117" t="e">
        <f t="shared" si="26"/>
        <v>#REF!</v>
      </c>
      <c r="P117" t="e">
        <f t="shared" si="27"/>
        <v>#REF!</v>
      </c>
      <c r="Q117" t="e">
        <f t="shared" si="28"/>
        <v>#REF!</v>
      </c>
      <c r="R117" t="e">
        <f t="shared" si="29"/>
        <v>#REF!</v>
      </c>
      <c r="S117" t="e">
        <f t="shared" si="30"/>
        <v>#REF!</v>
      </c>
      <c r="T117" t="e">
        <f t="shared" si="31"/>
        <v>#REF!</v>
      </c>
      <c r="U117" s="31" t="e">
        <f>IF(#REF!="","",#REF!)</f>
        <v>#REF!</v>
      </c>
      <c r="V117" s="36" t="e">
        <f>IF(#REF!="","",#REF!)</f>
        <v>#REF!</v>
      </c>
      <c r="X117" s="30" t="e">
        <f>IF(#REF!=X$9,X116+1,X116)</f>
        <v>#REF!</v>
      </c>
      <c r="Y117" s="30" t="e">
        <f>IF(#REF!=Y$9,Y116+1,Y116)</f>
        <v>#REF!</v>
      </c>
      <c r="Z117" s="30" t="e">
        <f>IF(#REF!=Z$9,Z116+1,Z116)</f>
        <v>#REF!</v>
      </c>
      <c r="AA117" s="30" t="e">
        <f>IF(#REF!=AA$9,AA116+1,AA116)</f>
        <v>#REF!</v>
      </c>
      <c r="AB117" s="30" t="e">
        <f>IF(#REF!=AB$9,AB116+1,AB116)</f>
        <v>#REF!</v>
      </c>
      <c r="AC117" s="30" t="e">
        <f>IF(#REF!=AC$9,AC116+1,AC116)</f>
        <v>#REF!</v>
      </c>
      <c r="AD117" s="30" t="e">
        <f>IF(#REF!=AD$9,AD116+1,AD116)</f>
        <v>#REF!</v>
      </c>
      <c r="AE117" s="30" t="e">
        <f>IF(#REF!=AE$9,AE116+1,AE116)</f>
        <v>#REF!</v>
      </c>
      <c r="AF117" s="30" t="e">
        <f>IF(#REF!=AF$9,AF116+1,AF116)</f>
        <v>#REF!</v>
      </c>
      <c r="AG117" s="30" t="e">
        <f>IF(#REF!=AG$9,AG116+1,AG116)</f>
        <v>#REF!</v>
      </c>
      <c r="AH117" t="e">
        <f t="shared" si="32"/>
        <v>#REF!</v>
      </c>
      <c r="AI117" t="e">
        <f t="shared" si="33"/>
        <v>#REF!</v>
      </c>
      <c r="AJ117" t="e">
        <f t="shared" si="34"/>
        <v>#REF!</v>
      </c>
      <c r="AK117" t="e">
        <f t="shared" si="35"/>
        <v>#REF!</v>
      </c>
      <c r="AL117" t="e">
        <f t="shared" si="36"/>
        <v>#REF!</v>
      </c>
      <c r="AM117" t="e">
        <f t="shared" si="37"/>
        <v>#REF!</v>
      </c>
      <c r="AN117" t="e">
        <f t="shared" si="38"/>
        <v>#REF!</v>
      </c>
      <c r="AO117" t="e">
        <f t="shared" si="39"/>
        <v>#REF!</v>
      </c>
      <c r="AP117" t="e">
        <f t="shared" si="40"/>
        <v>#REF!</v>
      </c>
      <c r="AQ117" t="e">
        <f t="shared" si="41"/>
        <v>#REF!</v>
      </c>
      <c r="AR117" s="31" t="e">
        <f>IF(#REF!="","",#REF!)</f>
        <v>#REF!</v>
      </c>
      <c r="AS117" s="36" t="e">
        <f>IF(#REF!="","",#REF!)</f>
        <v>#REF!</v>
      </c>
    </row>
    <row r="118" spans="1:45">
      <c r="A118" s="30" t="e">
        <f>IF(#REF!=A$9,A117+1,A117)</f>
        <v>#REF!</v>
      </c>
      <c r="B118" s="30" t="e">
        <f>IF(#REF!=B$9,B117+1,B117)</f>
        <v>#REF!</v>
      </c>
      <c r="C118" s="30" t="e">
        <f>IF(#REF!=C$9,C117+1,C117)</f>
        <v>#REF!</v>
      </c>
      <c r="D118" s="30" t="e">
        <f>IF(#REF!=D$9,D117+1,D117)</f>
        <v>#REF!</v>
      </c>
      <c r="E118" s="30" t="e">
        <f>IF(#REF!=E$9,E117+1,E117)</f>
        <v>#REF!</v>
      </c>
      <c r="F118" s="30" t="e">
        <f>IF(#REF!=F$9,F117+1,F117)</f>
        <v>#REF!</v>
      </c>
      <c r="G118" s="30" t="e">
        <f>IF(#REF!=G$9,G117+1,G117)</f>
        <v>#REF!</v>
      </c>
      <c r="H118" s="30" t="e">
        <f>IF(#REF!=H$9,H117+1,H117)</f>
        <v>#REF!</v>
      </c>
      <c r="I118" s="30" t="e">
        <f>IF(#REF!=I$9,I117+1,I117)</f>
        <v>#REF!</v>
      </c>
      <c r="J118" s="30" t="e">
        <f>IF(#REF!=J$9,J117+1,J117)</f>
        <v>#REF!</v>
      </c>
      <c r="K118" t="e">
        <f t="shared" si="22"/>
        <v>#REF!</v>
      </c>
      <c r="L118" t="e">
        <f t="shared" si="23"/>
        <v>#REF!</v>
      </c>
      <c r="M118" t="e">
        <f t="shared" si="24"/>
        <v>#REF!</v>
      </c>
      <c r="N118" t="e">
        <f t="shared" si="25"/>
        <v>#REF!</v>
      </c>
      <c r="O118" t="e">
        <f t="shared" si="26"/>
        <v>#REF!</v>
      </c>
      <c r="P118" t="e">
        <f t="shared" si="27"/>
        <v>#REF!</v>
      </c>
      <c r="Q118" t="e">
        <f t="shared" si="28"/>
        <v>#REF!</v>
      </c>
      <c r="R118" t="e">
        <f t="shared" si="29"/>
        <v>#REF!</v>
      </c>
      <c r="S118" t="e">
        <f t="shared" si="30"/>
        <v>#REF!</v>
      </c>
      <c r="T118" t="e">
        <f t="shared" si="31"/>
        <v>#REF!</v>
      </c>
      <c r="U118" s="31" t="e">
        <f>IF(#REF!="","",#REF!)</f>
        <v>#REF!</v>
      </c>
      <c r="V118" s="36" t="e">
        <f>IF(#REF!="","",#REF!)</f>
        <v>#REF!</v>
      </c>
      <c r="X118" s="30" t="e">
        <f>IF(#REF!=X$9,X117+1,X117)</f>
        <v>#REF!</v>
      </c>
      <c r="Y118" s="30" t="e">
        <f>IF(#REF!=Y$9,Y117+1,Y117)</f>
        <v>#REF!</v>
      </c>
      <c r="Z118" s="30" t="e">
        <f>IF(#REF!=Z$9,Z117+1,Z117)</f>
        <v>#REF!</v>
      </c>
      <c r="AA118" s="30" t="e">
        <f>IF(#REF!=AA$9,AA117+1,AA117)</f>
        <v>#REF!</v>
      </c>
      <c r="AB118" s="30" t="e">
        <f>IF(#REF!=AB$9,AB117+1,AB117)</f>
        <v>#REF!</v>
      </c>
      <c r="AC118" s="30" t="e">
        <f>IF(#REF!=AC$9,AC117+1,AC117)</f>
        <v>#REF!</v>
      </c>
      <c r="AD118" s="30" t="e">
        <f>IF(#REF!=AD$9,AD117+1,AD117)</f>
        <v>#REF!</v>
      </c>
      <c r="AE118" s="30" t="e">
        <f>IF(#REF!=AE$9,AE117+1,AE117)</f>
        <v>#REF!</v>
      </c>
      <c r="AF118" s="30" t="e">
        <f>IF(#REF!=AF$9,AF117+1,AF117)</f>
        <v>#REF!</v>
      </c>
      <c r="AG118" s="30" t="e">
        <f>IF(#REF!=AG$9,AG117+1,AG117)</f>
        <v>#REF!</v>
      </c>
      <c r="AH118" t="e">
        <f t="shared" si="32"/>
        <v>#REF!</v>
      </c>
      <c r="AI118" t="e">
        <f t="shared" si="33"/>
        <v>#REF!</v>
      </c>
      <c r="AJ118" t="e">
        <f t="shared" si="34"/>
        <v>#REF!</v>
      </c>
      <c r="AK118" t="e">
        <f t="shared" si="35"/>
        <v>#REF!</v>
      </c>
      <c r="AL118" t="e">
        <f t="shared" si="36"/>
        <v>#REF!</v>
      </c>
      <c r="AM118" t="e">
        <f t="shared" si="37"/>
        <v>#REF!</v>
      </c>
      <c r="AN118" t="e">
        <f t="shared" si="38"/>
        <v>#REF!</v>
      </c>
      <c r="AO118" t="e">
        <f t="shared" si="39"/>
        <v>#REF!</v>
      </c>
      <c r="AP118" t="e">
        <f t="shared" si="40"/>
        <v>#REF!</v>
      </c>
      <c r="AQ118" t="e">
        <f t="shared" si="41"/>
        <v>#REF!</v>
      </c>
      <c r="AR118" s="31" t="e">
        <f>IF(#REF!="","",#REF!)</f>
        <v>#REF!</v>
      </c>
      <c r="AS118" s="36" t="e">
        <f>IF(#REF!="","",#REF!)</f>
        <v>#REF!</v>
      </c>
    </row>
    <row r="119" spans="1:45">
      <c r="A119" s="30" t="e">
        <f>IF(#REF!=A$9,A118+1,A118)</f>
        <v>#REF!</v>
      </c>
      <c r="B119" s="30" t="e">
        <f>IF(#REF!=B$9,B118+1,B118)</f>
        <v>#REF!</v>
      </c>
      <c r="C119" s="30" t="e">
        <f>IF(#REF!=C$9,C118+1,C118)</f>
        <v>#REF!</v>
      </c>
      <c r="D119" s="30" t="e">
        <f>IF(#REF!=D$9,D118+1,D118)</f>
        <v>#REF!</v>
      </c>
      <c r="E119" s="30" t="e">
        <f>IF(#REF!=E$9,E118+1,E118)</f>
        <v>#REF!</v>
      </c>
      <c r="F119" s="30" t="e">
        <f>IF(#REF!=F$9,F118+1,F118)</f>
        <v>#REF!</v>
      </c>
      <c r="G119" s="30" t="e">
        <f>IF(#REF!=G$9,G118+1,G118)</f>
        <v>#REF!</v>
      </c>
      <c r="H119" s="30" t="e">
        <f>IF(#REF!=H$9,H118+1,H118)</f>
        <v>#REF!</v>
      </c>
      <c r="I119" s="30" t="e">
        <f>IF(#REF!=I$9,I118+1,I118)</f>
        <v>#REF!</v>
      </c>
      <c r="J119" s="30" t="e">
        <f>IF(#REF!=J$9,J118+1,J118)</f>
        <v>#REF!</v>
      </c>
      <c r="K119" t="e">
        <f t="shared" si="22"/>
        <v>#REF!</v>
      </c>
      <c r="L119" t="e">
        <f t="shared" si="23"/>
        <v>#REF!</v>
      </c>
      <c r="M119" t="e">
        <f t="shared" si="24"/>
        <v>#REF!</v>
      </c>
      <c r="N119" t="e">
        <f t="shared" si="25"/>
        <v>#REF!</v>
      </c>
      <c r="O119" t="e">
        <f t="shared" si="26"/>
        <v>#REF!</v>
      </c>
      <c r="P119" t="e">
        <f t="shared" si="27"/>
        <v>#REF!</v>
      </c>
      <c r="Q119" t="e">
        <f t="shared" si="28"/>
        <v>#REF!</v>
      </c>
      <c r="R119" t="e">
        <f t="shared" si="29"/>
        <v>#REF!</v>
      </c>
      <c r="S119" t="e">
        <f t="shared" si="30"/>
        <v>#REF!</v>
      </c>
      <c r="T119" t="e">
        <f t="shared" si="31"/>
        <v>#REF!</v>
      </c>
      <c r="U119" s="31" t="e">
        <f>IF(#REF!="","",#REF!)</f>
        <v>#REF!</v>
      </c>
      <c r="V119" s="36" t="e">
        <f>IF(#REF!="","",#REF!)</f>
        <v>#REF!</v>
      </c>
      <c r="X119" s="30" t="e">
        <f>IF(#REF!=X$9,X118+1,X118)</f>
        <v>#REF!</v>
      </c>
      <c r="Y119" s="30" t="e">
        <f>IF(#REF!=Y$9,Y118+1,Y118)</f>
        <v>#REF!</v>
      </c>
      <c r="Z119" s="30" t="e">
        <f>IF(#REF!=Z$9,Z118+1,Z118)</f>
        <v>#REF!</v>
      </c>
      <c r="AA119" s="30" t="e">
        <f>IF(#REF!=AA$9,AA118+1,AA118)</f>
        <v>#REF!</v>
      </c>
      <c r="AB119" s="30" t="e">
        <f>IF(#REF!=AB$9,AB118+1,AB118)</f>
        <v>#REF!</v>
      </c>
      <c r="AC119" s="30" t="e">
        <f>IF(#REF!=AC$9,AC118+1,AC118)</f>
        <v>#REF!</v>
      </c>
      <c r="AD119" s="30" t="e">
        <f>IF(#REF!=AD$9,AD118+1,AD118)</f>
        <v>#REF!</v>
      </c>
      <c r="AE119" s="30" t="e">
        <f>IF(#REF!=AE$9,AE118+1,AE118)</f>
        <v>#REF!</v>
      </c>
      <c r="AF119" s="30" t="e">
        <f>IF(#REF!=AF$9,AF118+1,AF118)</f>
        <v>#REF!</v>
      </c>
      <c r="AG119" s="30" t="e">
        <f>IF(#REF!=AG$9,AG118+1,AG118)</f>
        <v>#REF!</v>
      </c>
      <c r="AH119" t="e">
        <f t="shared" si="32"/>
        <v>#REF!</v>
      </c>
      <c r="AI119" t="e">
        <f t="shared" si="33"/>
        <v>#REF!</v>
      </c>
      <c r="AJ119" t="e">
        <f t="shared" si="34"/>
        <v>#REF!</v>
      </c>
      <c r="AK119" t="e">
        <f t="shared" si="35"/>
        <v>#REF!</v>
      </c>
      <c r="AL119" t="e">
        <f t="shared" si="36"/>
        <v>#REF!</v>
      </c>
      <c r="AM119" t="e">
        <f t="shared" si="37"/>
        <v>#REF!</v>
      </c>
      <c r="AN119" t="e">
        <f t="shared" si="38"/>
        <v>#REF!</v>
      </c>
      <c r="AO119" t="e">
        <f t="shared" si="39"/>
        <v>#REF!</v>
      </c>
      <c r="AP119" t="e">
        <f t="shared" si="40"/>
        <v>#REF!</v>
      </c>
      <c r="AQ119" t="e">
        <f t="shared" si="41"/>
        <v>#REF!</v>
      </c>
      <c r="AR119" s="31" t="e">
        <f>IF(#REF!="","",#REF!)</f>
        <v>#REF!</v>
      </c>
      <c r="AS119" s="36" t="e">
        <f>IF(#REF!="","",#REF!)</f>
        <v>#REF!</v>
      </c>
    </row>
    <row r="120" spans="1:45">
      <c r="A120" s="30" t="e">
        <f>IF(#REF!=A$9,A119+1,A119)</f>
        <v>#REF!</v>
      </c>
      <c r="B120" s="30" t="e">
        <f>IF(#REF!=B$9,B119+1,B119)</f>
        <v>#REF!</v>
      </c>
      <c r="C120" s="30" t="e">
        <f>IF(#REF!=C$9,C119+1,C119)</f>
        <v>#REF!</v>
      </c>
      <c r="D120" s="30" t="e">
        <f>IF(#REF!=D$9,D119+1,D119)</f>
        <v>#REF!</v>
      </c>
      <c r="E120" s="30" t="e">
        <f>IF(#REF!=E$9,E119+1,E119)</f>
        <v>#REF!</v>
      </c>
      <c r="F120" s="30" t="e">
        <f>IF(#REF!=F$9,F119+1,F119)</f>
        <v>#REF!</v>
      </c>
      <c r="G120" s="30" t="e">
        <f>IF(#REF!=G$9,G119+1,G119)</f>
        <v>#REF!</v>
      </c>
      <c r="H120" s="30" t="e">
        <f>IF(#REF!=H$9,H119+1,H119)</f>
        <v>#REF!</v>
      </c>
      <c r="I120" s="30" t="e">
        <f>IF(#REF!=I$9,I119+1,I119)</f>
        <v>#REF!</v>
      </c>
      <c r="J120" s="30" t="e">
        <f>IF(#REF!=J$9,J119+1,J119)</f>
        <v>#REF!</v>
      </c>
      <c r="K120" t="e">
        <f t="shared" si="22"/>
        <v>#REF!</v>
      </c>
      <c r="L120" t="e">
        <f t="shared" si="23"/>
        <v>#REF!</v>
      </c>
      <c r="M120" t="e">
        <f t="shared" si="24"/>
        <v>#REF!</v>
      </c>
      <c r="N120" t="e">
        <f t="shared" si="25"/>
        <v>#REF!</v>
      </c>
      <c r="O120" t="e">
        <f t="shared" si="26"/>
        <v>#REF!</v>
      </c>
      <c r="P120" t="e">
        <f t="shared" si="27"/>
        <v>#REF!</v>
      </c>
      <c r="Q120" t="e">
        <f t="shared" si="28"/>
        <v>#REF!</v>
      </c>
      <c r="R120" t="e">
        <f t="shared" si="29"/>
        <v>#REF!</v>
      </c>
      <c r="S120" t="e">
        <f t="shared" si="30"/>
        <v>#REF!</v>
      </c>
      <c r="T120" t="e">
        <f t="shared" si="31"/>
        <v>#REF!</v>
      </c>
      <c r="U120" s="31" t="e">
        <f>IF(#REF!="","",#REF!)</f>
        <v>#REF!</v>
      </c>
      <c r="V120" s="36" t="e">
        <f>IF(#REF!="","",#REF!)</f>
        <v>#REF!</v>
      </c>
      <c r="X120" s="30" t="e">
        <f>IF(#REF!=X$9,X119+1,X119)</f>
        <v>#REF!</v>
      </c>
      <c r="Y120" s="30" t="e">
        <f>IF(#REF!=Y$9,Y119+1,Y119)</f>
        <v>#REF!</v>
      </c>
      <c r="Z120" s="30" t="e">
        <f>IF(#REF!=Z$9,Z119+1,Z119)</f>
        <v>#REF!</v>
      </c>
      <c r="AA120" s="30" t="e">
        <f>IF(#REF!=AA$9,AA119+1,AA119)</f>
        <v>#REF!</v>
      </c>
      <c r="AB120" s="30" t="e">
        <f>IF(#REF!=AB$9,AB119+1,AB119)</f>
        <v>#REF!</v>
      </c>
      <c r="AC120" s="30" t="e">
        <f>IF(#REF!=AC$9,AC119+1,AC119)</f>
        <v>#REF!</v>
      </c>
      <c r="AD120" s="30" t="e">
        <f>IF(#REF!=AD$9,AD119+1,AD119)</f>
        <v>#REF!</v>
      </c>
      <c r="AE120" s="30" t="e">
        <f>IF(#REF!=AE$9,AE119+1,AE119)</f>
        <v>#REF!</v>
      </c>
      <c r="AF120" s="30" t="e">
        <f>IF(#REF!=AF$9,AF119+1,AF119)</f>
        <v>#REF!</v>
      </c>
      <c r="AG120" s="30" t="e">
        <f>IF(#REF!=AG$9,AG119+1,AG119)</f>
        <v>#REF!</v>
      </c>
      <c r="AH120" t="e">
        <f t="shared" si="32"/>
        <v>#REF!</v>
      </c>
      <c r="AI120" t="e">
        <f t="shared" si="33"/>
        <v>#REF!</v>
      </c>
      <c r="AJ120" t="e">
        <f t="shared" si="34"/>
        <v>#REF!</v>
      </c>
      <c r="AK120" t="e">
        <f t="shared" si="35"/>
        <v>#REF!</v>
      </c>
      <c r="AL120" t="e">
        <f t="shared" si="36"/>
        <v>#REF!</v>
      </c>
      <c r="AM120" t="e">
        <f t="shared" si="37"/>
        <v>#REF!</v>
      </c>
      <c r="AN120" t="e">
        <f t="shared" si="38"/>
        <v>#REF!</v>
      </c>
      <c r="AO120" t="e">
        <f t="shared" si="39"/>
        <v>#REF!</v>
      </c>
      <c r="AP120" t="e">
        <f t="shared" si="40"/>
        <v>#REF!</v>
      </c>
      <c r="AQ120" t="e">
        <f t="shared" si="41"/>
        <v>#REF!</v>
      </c>
      <c r="AR120" s="31" t="e">
        <f>IF(#REF!="","",#REF!)</f>
        <v>#REF!</v>
      </c>
      <c r="AS120" s="36" t="e">
        <f>IF(#REF!="","",#REF!)</f>
        <v>#REF!</v>
      </c>
    </row>
    <row r="121" spans="1:45">
      <c r="A121" s="30" t="e">
        <f>IF(#REF!=A$9,A120+1,A120)</f>
        <v>#REF!</v>
      </c>
      <c r="B121" s="30" t="e">
        <f>IF(#REF!=B$9,B120+1,B120)</f>
        <v>#REF!</v>
      </c>
      <c r="C121" s="30" t="e">
        <f>IF(#REF!=C$9,C120+1,C120)</f>
        <v>#REF!</v>
      </c>
      <c r="D121" s="30" t="e">
        <f>IF(#REF!=D$9,D120+1,D120)</f>
        <v>#REF!</v>
      </c>
      <c r="E121" s="30" t="e">
        <f>IF(#REF!=E$9,E120+1,E120)</f>
        <v>#REF!</v>
      </c>
      <c r="F121" s="30" t="e">
        <f>IF(#REF!=F$9,F120+1,F120)</f>
        <v>#REF!</v>
      </c>
      <c r="G121" s="30" t="e">
        <f>IF(#REF!=G$9,G120+1,G120)</f>
        <v>#REF!</v>
      </c>
      <c r="H121" s="30" t="e">
        <f>IF(#REF!=H$9,H120+1,H120)</f>
        <v>#REF!</v>
      </c>
      <c r="I121" s="30" t="e">
        <f>IF(#REF!=I$9,I120+1,I120)</f>
        <v>#REF!</v>
      </c>
      <c r="J121" s="30" t="e">
        <f>IF(#REF!=J$9,J120+1,J120)</f>
        <v>#REF!</v>
      </c>
      <c r="K121" t="e">
        <f t="shared" si="22"/>
        <v>#REF!</v>
      </c>
      <c r="L121" t="e">
        <f t="shared" si="23"/>
        <v>#REF!</v>
      </c>
      <c r="M121" t="e">
        <f t="shared" si="24"/>
        <v>#REF!</v>
      </c>
      <c r="N121" t="e">
        <f t="shared" si="25"/>
        <v>#REF!</v>
      </c>
      <c r="O121" t="e">
        <f t="shared" si="26"/>
        <v>#REF!</v>
      </c>
      <c r="P121" t="e">
        <f t="shared" si="27"/>
        <v>#REF!</v>
      </c>
      <c r="Q121" t="e">
        <f t="shared" si="28"/>
        <v>#REF!</v>
      </c>
      <c r="R121" t="e">
        <f t="shared" si="29"/>
        <v>#REF!</v>
      </c>
      <c r="S121" t="e">
        <f t="shared" si="30"/>
        <v>#REF!</v>
      </c>
      <c r="T121" t="e">
        <f t="shared" si="31"/>
        <v>#REF!</v>
      </c>
      <c r="U121" s="31" t="e">
        <f>IF(#REF!="","",#REF!)</f>
        <v>#REF!</v>
      </c>
      <c r="V121" s="36" t="e">
        <f>IF(#REF!="","",#REF!)</f>
        <v>#REF!</v>
      </c>
      <c r="X121" s="30" t="e">
        <f>IF(#REF!=X$9,X120+1,X120)</f>
        <v>#REF!</v>
      </c>
      <c r="Y121" s="30" t="e">
        <f>IF(#REF!=Y$9,Y120+1,Y120)</f>
        <v>#REF!</v>
      </c>
      <c r="Z121" s="30" t="e">
        <f>IF(#REF!=Z$9,Z120+1,Z120)</f>
        <v>#REF!</v>
      </c>
      <c r="AA121" s="30" t="e">
        <f>IF(#REF!=AA$9,AA120+1,AA120)</f>
        <v>#REF!</v>
      </c>
      <c r="AB121" s="30" t="e">
        <f>IF(#REF!=AB$9,AB120+1,AB120)</f>
        <v>#REF!</v>
      </c>
      <c r="AC121" s="30" t="e">
        <f>IF(#REF!=AC$9,AC120+1,AC120)</f>
        <v>#REF!</v>
      </c>
      <c r="AD121" s="30" t="e">
        <f>IF(#REF!=AD$9,AD120+1,AD120)</f>
        <v>#REF!</v>
      </c>
      <c r="AE121" s="30" t="e">
        <f>IF(#REF!=AE$9,AE120+1,AE120)</f>
        <v>#REF!</v>
      </c>
      <c r="AF121" s="30" t="e">
        <f>IF(#REF!=AF$9,AF120+1,AF120)</f>
        <v>#REF!</v>
      </c>
      <c r="AG121" s="30" t="e">
        <f>IF(#REF!=AG$9,AG120+1,AG120)</f>
        <v>#REF!</v>
      </c>
      <c r="AH121" t="e">
        <f t="shared" si="32"/>
        <v>#REF!</v>
      </c>
      <c r="AI121" t="e">
        <f t="shared" si="33"/>
        <v>#REF!</v>
      </c>
      <c r="AJ121" t="e">
        <f t="shared" si="34"/>
        <v>#REF!</v>
      </c>
      <c r="AK121" t="e">
        <f t="shared" si="35"/>
        <v>#REF!</v>
      </c>
      <c r="AL121" t="e">
        <f t="shared" si="36"/>
        <v>#REF!</v>
      </c>
      <c r="AM121" t="e">
        <f t="shared" si="37"/>
        <v>#REF!</v>
      </c>
      <c r="AN121" t="e">
        <f t="shared" si="38"/>
        <v>#REF!</v>
      </c>
      <c r="AO121" t="e">
        <f t="shared" si="39"/>
        <v>#REF!</v>
      </c>
      <c r="AP121" t="e">
        <f t="shared" si="40"/>
        <v>#REF!</v>
      </c>
      <c r="AQ121" t="e">
        <f t="shared" si="41"/>
        <v>#REF!</v>
      </c>
      <c r="AR121" s="31" t="e">
        <f>IF(#REF!="","",#REF!)</f>
        <v>#REF!</v>
      </c>
      <c r="AS121" s="36" t="e">
        <f>IF(#REF!="","",#REF!)</f>
        <v>#REF!</v>
      </c>
    </row>
    <row r="122" spans="1:45">
      <c r="A122" s="30" t="e">
        <f>IF(#REF!=A$9,A121+1,A121)</f>
        <v>#REF!</v>
      </c>
      <c r="B122" s="30" t="e">
        <f>IF(#REF!=B$9,B121+1,B121)</f>
        <v>#REF!</v>
      </c>
      <c r="C122" s="30" t="e">
        <f>IF(#REF!=C$9,C121+1,C121)</f>
        <v>#REF!</v>
      </c>
      <c r="D122" s="30" t="e">
        <f>IF(#REF!=D$9,D121+1,D121)</f>
        <v>#REF!</v>
      </c>
      <c r="E122" s="30" t="e">
        <f>IF(#REF!=E$9,E121+1,E121)</f>
        <v>#REF!</v>
      </c>
      <c r="F122" s="30" t="e">
        <f>IF(#REF!=F$9,F121+1,F121)</f>
        <v>#REF!</v>
      </c>
      <c r="G122" s="30" t="e">
        <f>IF(#REF!=G$9,G121+1,G121)</f>
        <v>#REF!</v>
      </c>
      <c r="H122" s="30" t="e">
        <f>IF(#REF!=H$9,H121+1,H121)</f>
        <v>#REF!</v>
      </c>
      <c r="I122" s="30" t="e">
        <f>IF(#REF!=I$9,I121+1,I121)</f>
        <v>#REF!</v>
      </c>
      <c r="J122" s="30" t="e">
        <f>IF(#REF!=J$9,J121+1,J121)</f>
        <v>#REF!</v>
      </c>
      <c r="K122" t="e">
        <f t="shared" si="22"/>
        <v>#REF!</v>
      </c>
      <c r="L122" t="e">
        <f t="shared" si="23"/>
        <v>#REF!</v>
      </c>
      <c r="M122" t="e">
        <f t="shared" si="24"/>
        <v>#REF!</v>
      </c>
      <c r="N122" t="e">
        <f t="shared" si="25"/>
        <v>#REF!</v>
      </c>
      <c r="O122" t="e">
        <f t="shared" si="26"/>
        <v>#REF!</v>
      </c>
      <c r="P122" t="e">
        <f t="shared" si="27"/>
        <v>#REF!</v>
      </c>
      <c r="Q122" t="e">
        <f t="shared" si="28"/>
        <v>#REF!</v>
      </c>
      <c r="R122" t="e">
        <f t="shared" si="29"/>
        <v>#REF!</v>
      </c>
      <c r="S122" t="e">
        <f t="shared" si="30"/>
        <v>#REF!</v>
      </c>
      <c r="T122" t="e">
        <f t="shared" si="31"/>
        <v>#REF!</v>
      </c>
      <c r="U122" s="31" t="e">
        <f>IF(#REF!="","",#REF!)</f>
        <v>#REF!</v>
      </c>
      <c r="V122" s="36" t="e">
        <f>IF(#REF!="","",#REF!)</f>
        <v>#REF!</v>
      </c>
      <c r="X122" s="30" t="e">
        <f>IF(#REF!=X$9,X121+1,X121)</f>
        <v>#REF!</v>
      </c>
      <c r="Y122" s="30" t="e">
        <f>IF(#REF!=Y$9,Y121+1,Y121)</f>
        <v>#REF!</v>
      </c>
      <c r="Z122" s="30" t="e">
        <f>IF(#REF!=Z$9,Z121+1,Z121)</f>
        <v>#REF!</v>
      </c>
      <c r="AA122" s="30" t="e">
        <f>IF(#REF!=AA$9,AA121+1,AA121)</f>
        <v>#REF!</v>
      </c>
      <c r="AB122" s="30" t="e">
        <f>IF(#REF!=AB$9,AB121+1,AB121)</f>
        <v>#REF!</v>
      </c>
      <c r="AC122" s="30" t="e">
        <f>IF(#REF!=AC$9,AC121+1,AC121)</f>
        <v>#REF!</v>
      </c>
      <c r="AD122" s="30" t="e">
        <f>IF(#REF!=AD$9,AD121+1,AD121)</f>
        <v>#REF!</v>
      </c>
      <c r="AE122" s="30" t="e">
        <f>IF(#REF!=AE$9,AE121+1,AE121)</f>
        <v>#REF!</v>
      </c>
      <c r="AF122" s="30" t="e">
        <f>IF(#REF!=AF$9,AF121+1,AF121)</f>
        <v>#REF!</v>
      </c>
      <c r="AG122" s="30" t="e">
        <f>IF(#REF!=AG$9,AG121+1,AG121)</f>
        <v>#REF!</v>
      </c>
      <c r="AH122" t="e">
        <f t="shared" si="32"/>
        <v>#REF!</v>
      </c>
      <c r="AI122" t="e">
        <f t="shared" si="33"/>
        <v>#REF!</v>
      </c>
      <c r="AJ122" t="e">
        <f t="shared" si="34"/>
        <v>#REF!</v>
      </c>
      <c r="AK122" t="e">
        <f t="shared" si="35"/>
        <v>#REF!</v>
      </c>
      <c r="AL122" t="e">
        <f t="shared" si="36"/>
        <v>#REF!</v>
      </c>
      <c r="AM122" t="e">
        <f t="shared" si="37"/>
        <v>#REF!</v>
      </c>
      <c r="AN122" t="e">
        <f t="shared" si="38"/>
        <v>#REF!</v>
      </c>
      <c r="AO122" t="e">
        <f t="shared" si="39"/>
        <v>#REF!</v>
      </c>
      <c r="AP122" t="e">
        <f t="shared" si="40"/>
        <v>#REF!</v>
      </c>
      <c r="AQ122" t="e">
        <f t="shared" si="41"/>
        <v>#REF!</v>
      </c>
      <c r="AR122" s="31" t="e">
        <f>IF(#REF!="","",#REF!)</f>
        <v>#REF!</v>
      </c>
      <c r="AS122" s="36" t="e">
        <f>IF(#REF!="","",#REF!)</f>
        <v>#REF!</v>
      </c>
    </row>
    <row r="123" spans="1:45">
      <c r="A123" s="30" t="e">
        <f>IF(#REF!=A$9,A122+1,A122)</f>
        <v>#REF!</v>
      </c>
      <c r="B123" s="30" t="e">
        <f>IF(#REF!=B$9,B122+1,B122)</f>
        <v>#REF!</v>
      </c>
      <c r="C123" s="30" t="e">
        <f>IF(#REF!=C$9,C122+1,C122)</f>
        <v>#REF!</v>
      </c>
      <c r="D123" s="30" t="e">
        <f>IF(#REF!=D$9,D122+1,D122)</f>
        <v>#REF!</v>
      </c>
      <c r="E123" s="30" t="e">
        <f>IF(#REF!=E$9,E122+1,E122)</f>
        <v>#REF!</v>
      </c>
      <c r="F123" s="30" t="e">
        <f>IF(#REF!=F$9,F122+1,F122)</f>
        <v>#REF!</v>
      </c>
      <c r="G123" s="30" t="e">
        <f>IF(#REF!=G$9,G122+1,G122)</f>
        <v>#REF!</v>
      </c>
      <c r="H123" s="30" t="e">
        <f>IF(#REF!=H$9,H122+1,H122)</f>
        <v>#REF!</v>
      </c>
      <c r="I123" s="30" t="e">
        <f>IF(#REF!=I$9,I122+1,I122)</f>
        <v>#REF!</v>
      </c>
      <c r="J123" s="30" t="e">
        <f>IF(#REF!=J$9,J122+1,J122)</f>
        <v>#REF!</v>
      </c>
      <c r="K123" t="e">
        <f t="shared" si="22"/>
        <v>#REF!</v>
      </c>
      <c r="L123" t="e">
        <f t="shared" si="23"/>
        <v>#REF!</v>
      </c>
      <c r="M123" t="e">
        <f t="shared" si="24"/>
        <v>#REF!</v>
      </c>
      <c r="N123" t="e">
        <f t="shared" si="25"/>
        <v>#REF!</v>
      </c>
      <c r="O123" t="e">
        <f t="shared" si="26"/>
        <v>#REF!</v>
      </c>
      <c r="P123" t="e">
        <f t="shared" si="27"/>
        <v>#REF!</v>
      </c>
      <c r="Q123" t="e">
        <f t="shared" si="28"/>
        <v>#REF!</v>
      </c>
      <c r="R123" t="e">
        <f t="shared" si="29"/>
        <v>#REF!</v>
      </c>
      <c r="S123" t="e">
        <f t="shared" si="30"/>
        <v>#REF!</v>
      </c>
      <c r="T123" t="e">
        <f t="shared" si="31"/>
        <v>#REF!</v>
      </c>
      <c r="U123" s="31" t="e">
        <f>IF(#REF!="","",#REF!)</f>
        <v>#REF!</v>
      </c>
      <c r="V123" s="36" t="e">
        <f>IF(#REF!="","",#REF!)</f>
        <v>#REF!</v>
      </c>
      <c r="X123" s="30" t="e">
        <f>IF(#REF!=X$9,X122+1,X122)</f>
        <v>#REF!</v>
      </c>
      <c r="Y123" s="30" t="e">
        <f>IF(#REF!=Y$9,Y122+1,Y122)</f>
        <v>#REF!</v>
      </c>
      <c r="Z123" s="30" t="e">
        <f>IF(#REF!=Z$9,Z122+1,Z122)</f>
        <v>#REF!</v>
      </c>
      <c r="AA123" s="30" t="e">
        <f>IF(#REF!=AA$9,AA122+1,AA122)</f>
        <v>#REF!</v>
      </c>
      <c r="AB123" s="30" t="e">
        <f>IF(#REF!=AB$9,AB122+1,AB122)</f>
        <v>#REF!</v>
      </c>
      <c r="AC123" s="30" t="e">
        <f>IF(#REF!=AC$9,AC122+1,AC122)</f>
        <v>#REF!</v>
      </c>
      <c r="AD123" s="30" t="e">
        <f>IF(#REF!=AD$9,AD122+1,AD122)</f>
        <v>#REF!</v>
      </c>
      <c r="AE123" s="30" t="e">
        <f>IF(#REF!=AE$9,AE122+1,AE122)</f>
        <v>#REF!</v>
      </c>
      <c r="AF123" s="30" t="e">
        <f>IF(#REF!=AF$9,AF122+1,AF122)</f>
        <v>#REF!</v>
      </c>
      <c r="AG123" s="30" t="e">
        <f>IF(#REF!=AG$9,AG122+1,AG122)</f>
        <v>#REF!</v>
      </c>
      <c r="AH123" t="e">
        <f t="shared" si="32"/>
        <v>#REF!</v>
      </c>
      <c r="AI123" t="e">
        <f t="shared" si="33"/>
        <v>#REF!</v>
      </c>
      <c r="AJ123" t="e">
        <f t="shared" si="34"/>
        <v>#REF!</v>
      </c>
      <c r="AK123" t="e">
        <f t="shared" si="35"/>
        <v>#REF!</v>
      </c>
      <c r="AL123" t="e">
        <f t="shared" si="36"/>
        <v>#REF!</v>
      </c>
      <c r="AM123" t="e">
        <f t="shared" si="37"/>
        <v>#REF!</v>
      </c>
      <c r="AN123" t="e">
        <f t="shared" si="38"/>
        <v>#REF!</v>
      </c>
      <c r="AO123" t="e">
        <f t="shared" si="39"/>
        <v>#REF!</v>
      </c>
      <c r="AP123" t="e">
        <f t="shared" si="40"/>
        <v>#REF!</v>
      </c>
      <c r="AQ123" t="e">
        <f t="shared" si="41"/>
        <v>#REF!</v>
      </c>
      <c r="AR123" s="31" t="e">
        <f>IF(#REF!="","",#REF!)</f>
        <v>#REF!</v>
      </c>
      <c r="AS123" s="36" t="e">
        <f>IF(#REF!="","",#REF!)</f>
        <v>#REF!</v>
      </c>
    </row>
    <row r="124" spans="1:45">
      <c r="A124" s="30" t="e">
        <f>IF(#REF!=A$9,A123+1,A123)</f>
        <v>#REF!</v>
      </c>
      <c r="B124" s="30" t="e">
        <f>IF(#REF!=B$9,B123+1,B123)</f>
        <v>#REF!</v>
      </c>
      <c r="C124" s="30" t="e">
        <f>IF(#REF!=C$9,C123+1,C123)</f>
        <v>#REF!</v>
      </c>
      <c r="D124" s="30" t="e">
        <f>IF(#REF!=D$9,D123+1,D123)</f>
        <v>#REF!</v>
      </c>
      <c r="E124" s="30" t="e">
        <f>IF(#REF!=E$9,E123+1,E123)</f>
        <v>#REF!</v>
      </c>
      <c r="F124" s="30" t="e">
        <f>IF(#REF!=F$9,F123+1,F123)</f>
        <v>#REF!</v>
      </c>
      <c r="G124" s="30" t="e">
        <f>IF(#REF!=G$9,G123+1,G123)</f>
        <v>#REF!</v>
      </c>
      <c r="H124" s="30" t="e">
        <f>IF(#REF!=H$9,H123+1,H123)</f>
        <v>#REF!</v>
      </c>
      <c r="I124" s="30" t="e">
        <f>IF(#REF!=I$9,I123+1,I123)</f>
        <v>#REF!</v>
      </c>
      <c r="J124" s="30" t="e">
        <f>IF(#REF!=J$9,J123+1,J123)</f>
        <v>#REF!</v>
      </c>
      <c r="K124" t="e">
        <f t="shared" si="22"/>
        <v>#REF!</v>
      </c>
      <c r="L124" t="e">
        <f t="shared" si="23"/>
        <v>#REF!</v>
      </c>
      <c r="M124" t="e">
        <f t="shared" si="24"/>
        <v>#REF!</v>
      </c>
      <c r="N124" t="e">
        <f t="shared" si="25"/>
        <v>#REF!</v>
      </c>
      <c r="O124" t="e">
        <f t="shared" si="26"/>
        <v>#REF!</v>
      </c>
      <c r="P124" t="e">
        <f t="shared" si="27"/>
        <v>#REF!</v>
      </c>
      <c r="Q124" t="e">
        <f t="shared" si="28"/>
        <v>#REF!</v>
      </c>
      <c r="R124" t="e">
        <f t="shared" si="29"/>
        <v>#REF!</v>
      </c>
      <c r="S124" t="e">
        <f t="shared" si="30"/>
        <v>#REF!</v>
      </c>
      <c r="T124" t="e">
        <f t="shared" si="31"/>
        <v>#REF!</v>
      </c>
      <c r="U124" s="31" t="e">
        <f>IF(#REF!="","",#REF!)</f>
        <v>#REF!</v>
      </c>
      <c r="V124" s="36" t="e">
        <f>IF(#REF!="","",#REF!)</f>
        <v>#REF!</v>
      </c>
      <c r="X124" s="30" t="e">
        <f>IF(#REF!=X$9,X123+1,X123)</f>
        <v>#REF!</v>
      </c>
      <c r="Y124" s="30" t="e">
        <f>IF(#REF!=Y$9,Y123+1,Y123)</f>
        <v>#REF!</v>
      </c>
      <c r="Z124" s="30" t="e">
        <f>IF(#REF!=Z$9,Z123+1,Z123)</f>
        <v>#REF!</v>
      </c>
      <c r="AA124" s="30" t="e">
        <f>IF(#REF!=AA$9,AA123+1,AA123)</f>
        <v>#REF!</v>
      </c>
      <c r="AB124" s="30" t="e">
        <f>IF(#REF!=AB$9,AB123+1,AB123)</f>
        <v>#REF!</v>
      </c>
      <c r="AC124" s="30" t="e">
        <f>IF(#REF!=AC$9,AC123+1,AC123)</f>
        <v>#REF!</v>
      </c>
      <c r="AD124" s="30" t="e">
        <f>IF(#REF!=AD$9,AD123+1,AD123)</f>
        <v>#REF!</v>
      </c>
      <c r="AE124" s="30" t="e">
        <f>IF(#REF!=AE$9,AE123+1,AE123)</f>
        <v>#REF!</v>
      </c>
      <c r="AF124" s="30" t="e">
        <f>IF(#REF!=AF$9,AF123+1,AF123)</f>
        <v>#REF!</v>
      </c>
      <c r="AG124" s="30" t="e">
        <f>IF(#REF!=AG$9,AG123+1,AG123)</f>
        <v>#REF!</v>
      </c>
      <c r="AH124" t="e">
        <f t="shared" si="32"/>
        <v>#REF!</v>
      </c>
      <c r="AI124" t="e">
        <f t="shared" si="33"/>
        <v>#REF!</v>
      </c>
      <c r="AJ124" t="e">
        <f t="shared" si="34"/>
        <v>#REF!</v>
      </c>
      <c r="AK124" t="e">
        <f t="shared" si="35"/>
        <v>#REF!</v>
      </c>
      <c r="AL124" t="e">
        <f t="shared" si="36"/>
        <v>#REF!</v>
      </c>
      <c r="AM124" t="e">
        <f t="shared" si="37"/>
        <v>#REF!</v>
      </c>
      <c r="AN124" t="e">
        <f t="shared" si="38"/>
        <v>#REF!</v>
      </c>
      <c r="AO124" t="e">
        <f t="shared" si="39"/>
        <v>#REF!</v>
      </c>
      <c r="AP124" t="e">
        <f t="shared" si="40"/>
        <v>#REF!</v>
      </c>
      <c r="AQ124" t="e">
        <f t="shared" si="41"/>
        <v>#REF!</v>
      </c>
      <c r="AR124" s="31" t="e">
        <f>IF(#REF!="","",#REF!)</f>
        <v>#REF!</v>
      </c>
      <c r="AS124" s="36" t="e">
        <f>IF(#REF!="","",#REF!)</f>
        <v>#REF!</v>
      </c>
    </row>
    <row r="125" spans="1:45">
      <c r="A125" s="30" t="e">
        <f>IF(#REF!=A$9,A124+1,A124)</f>
        <v>#REF!</v>
      </c>
      <c r="B125" s="30" t="e">
        <f>IF(#REF!=B$9,B124+1,B124)</f>
        <v>#REF!</v>
      </c>
      <c r="C125" s="30" t="e">
        <f>IF(#REF!=C$9,C124+1,C124)</f>
        <v>#REF!</v>
      </c>
      <c r="D125" s="30" t="e">
        <f>IF(#REF!=D$9,D124+1,D124)</f>
        <v>#REF!</v>
      </c>
      <c r="E125" s="30" t="e">
        <f>IF(#REF!=E$9,E124+1,E124)</f>
        <v>#REF!</v>
      </c>
      <c r="F125" s="30" t="e">
        <f>IF(#REF!=F$9,F124+1,F124)</f>
        <v>#REF!</v>
      </c>
      <c r="G125" s="30" t="e">
        <f>IF(#REF!=G$9,G124+1,G124)</f>
        <v>#REF!</v>
      </c>
      <c r="H125" s="30" t="e">
        <f>IF(#REF!=H$9,H124+1,H124)</f>
        <v>#REF!</v>
      </c>
      <c r="I125" s="30" t="e">
        <f>IF(#REF!=I$9,I124+1,I124)</f>
        <v>#REF!</v>
      </c>
      <c r="J125" s="30" t="e">
        <f>IF(#REF!=J$9,J124+1,J124)</f>
        <v>#REF!</v>
      </c>
      <c r="K125" t="e">
        <f t="shared" si="22"/>
        <v>#REF!</v>
      </c>
      <c r="L125" t="e">
        <f t="shared" si="23"/>
        <v>#REF!</v>
      </c>
      <c r="M125" t="e">
        <f t="shared" si="24"/>
        <v>#REF!</v>
      </c>
      <c r="N125" t="e">
        <f t="shared" si="25"/>
        <v>#REF!</v>
      </c>
      <c r="O125" t="e">
        <f t="shared" si="26"/>
        <v>#REF!</v>
      </c>
      <c r="P125" t="e">
        <f t="shared" si="27"/>
        <v>#REF!</v>
      </c>
      <c r="Q125" t="e">
        <f t="shared" si="28"/>
        <v>#REF!</v>
      </c>
      <c r="R125" t="e">
        <f t="shared" si="29"/>
        <v>#REF!</v>
      </c>
      <c r="S125" t="e">
        <f t="shared" si="30"/>
        <v>#REF!</v>
      </c>
      <c r="T125" t="e">
        <f t="shared" si="31"/>
        <v>#REF!</v>
      </c>
      <c r="U125" s="31" t="e">
        <f>IF(#REF!="","",#REF!)</f>
        <v>#REF!</v>
      </c>
      <c r="V125" s="36" t="e">
        <f>IF(#REF!="","",#REF!)</f>
        <v>#REF!</v>
      </c>
      <c r="X125" s="30" t="e">
        <f>IF(#REF!=X$9,X124+1,X124)</f>
        <v>#REF!</v>
      </c>
      <c r="Y125" s="30" t="e">
        <f>IF(#REF!=Y$9,Y124+1,Y124)</f>
        <v>#REF!</v>
      </c>
      <c r="Z125" s="30" t="e">
        <f>IF(#REF!=Z$9,Z124+1,Z124)</f>
        <v>#REF!</v>
      </c>
      <c r="AA125" s="30" t="e">
        <f>IF(#REF!=AA$9,AA124+1,AA124)</f>
        <v>#REF!</v>
      </c>
      <c r="AB125" s="30" t="e">
        <f>IF(#REF!=AB$9,AB124+1,AB124)</f>
        <v>#REF!</v>
      </c>
      <c r="AC125" s="30" t="e">
        <f>IF(#REF!=AC$9,AC124+1,AC124)</f>
        <v>#REF!</v>
      </c>
      <c r="AD125" s="30" t="e">
        <f>IF(#REF!=AD$9,AD124+1,AD124)</f>
        <v>#REF!</v>
      </c>
      <c r="AE125" s="30" t="e">
        <f>IF(#REF!=AE$9,AE124+1,AE124)</f>
        <v>#REF!</v>
      </c>
      <c r="AF125" s="30" t="e">
        <f>IF(#REF!=AF$9,AF124+1,AF124)</f>
        <v>#REF!</v>
      </c>
      <c r="AG125" s="30" t="e">
        <f>IF(#REF!=AG$9,AG124+1,AG124)</f>
        <v>#REF!</v>
      </c>
      <c r="AH125" t="e">
        <f t="shared" si="32"/>
        <v>#REF!</v>
      </c>
      <c r="AI125" t="e">
        <f t="shared" si="33"/>
        <v>#REF!</v>
      </c>
      <c r="AJ125" t="e">
        <f t="shared" si="34"/>
        <v>#REF!</v>
      </c>
      <c r="AK125" t="e">
        <f t="shared" si="35"/>
        <v>#REF!</v>
      </c>
      <c r="AL125" t="e">
        <f t="shared" si="36"/>
        <v>#REF!</v>
      </c>
      <c r="AM125" t="e">
        <f t="shared" si="37"/>
        <v>#REF!</v>
      </c>
      <c r="AN125" t="e">
        <f t="shared" si="38"/>
        <v>#REF!</v>
      </c>
      <c r="AO125" t="e">
        <f t="shared" si="39"/>
        <v>#REF!</v>
      </c>
      <c r="AP125" t="e">
        <f t="shared" si="40"/>
        <v>#REF!</v>
      </c>
      <c r="AQ125" t="e">
        <f t="shared" si="41"/>
        <v>#REF!</v>
      </c>
      <c r="AR125" s="31" t="e">
        <f>IF(#REF!="","",#REF!)</f>
        <v>#REF!</v>
      </c>
      <c r="AS125" s="36" t="e">
        <f>IF(#REF!="","",#REF!)</f>
        <v>#REF!</v>
      </c>
    </row>
    <row r="126" spans="1:45">
      <c r="A126" s="30" t="e">
        <f>IF(#REF!=A$9,A125+1,A125)</f>
        <v>#REF!</v>
      </c>
      <c r="B126" s="30" t="e">
        <f>IF(#REF!=B$9,B125+1,B125)</f>
        <v>#REF!</v>
      </c>
      <c r="C126" s="30" t="e">
        <f>IF(#REF!=C$9,C125+1,C125)</f>
        <v>#REF!</v>
      </c>
      <c r="D126" s="30" t="e">
        <f>IF(#REF!=D$9,D125+1,D125)</f>
        <v>#REF!</v>
      </c>
      <c r="E126" s="30" t="e">
        <f>IF(#REF!=E$9,E125+1,E125)</f>
        <v>#REF!</v>
      </c>
      <c r="F126" s="30" t="e">
        <f>IF(#REF!=F$9,F125+1,F125)</f>
        <v>#REF!</v>
      </c>
      <c r="G126" s="30" t="e">
        <f>IF(#REF!=G$9,G125+1,G125)</f>
        <v>#REF!</v>
      </c>
      <c r="H126" s="30" t="e">
        <f>IF(#REF!=H$9,H125+1,H125)</f>
        <v>#REF!</v>
      </c>
      <c r="I126" s="30" t="e">
        <f>IF(#REF!=I$9,I125+1,I125)</f>
        <v>#REF!</v>
      </c>
      <c r="J126" s="30" t="e">
        <f>IF(#REF!=J$9,J125+1,J125)</f>
        <v>#REF!</v>
      </c>
      <c r="K126" t="e">
        <f t="shared" si="22"/>
        <v>#REF!</v>
      </c>
      <c r="L126" t="e">
        <f t="shared" si="23"/>
        <v>#REF!</v>
      </c>
      <c r="M126" t="e">
        <f t="shared" si="24"/>
        <v>#REF!</v>
      </c>
      <c r="N126" t="e">
        <f t="shared" si="25"/>
        <v>#REF!</v>
      </c>
      <c r="O126" t="e">
        <f t="shared" si="26"/>
        <v>#REF!</v>
      </c>
      <c r="P126" t="e">
        <f t="shared" si="27"/>
        <v>#REF!</v>
      </c>
      <c r="Q126" t="e">
        <f t="shared" si="28"/>
        <v>#REF!</v>
      </c>
      <c r="R126" t="e">
        <f t="shared" si="29"/>
        <v>#REF!</v>
      </c>
      <c r="S126" t="e">
        <f t="shared" si="30"/>
        <v>#REF!</v>
      </c>
      <c r="T126" t="e">
        <f t="shared" si="31"/>
        <v>#REF!</v>
      </c>
      <c r="U126" s="31" t="e">
        <f>IF(#REF!="","",#REF!)</f>
        <v>#REF!</v>
      </c>
      <c r="V126" s="36" t="e">
        <f>IF(#REF!="","",#REF!)</f>
        <v>#REF!</v>
      </c>
      <c r="X126" s="30" t="e">
        <f>IF(#REF!=X$9,X125+1,X125)</f>
        <v>#REF!</v>
      </c>
      <c r="Y126" s="30" t="e">
        <f>IF(#REF!=Y$9,Y125+1,Y125)</f>
        <v>#REF!</v>
      </c>
      <c r="Z126" s="30" t="e">
        <f>IF(#REF!=Z$9,Z125+1,Z125)</f>
        <v>#REF!</v>
      </c>
      <c r="AA126" s="30" t="e">
        <f>IF(#REF!=AA$9,AA125+1,AA125)</f>
        <v>#REF!</v>
      </c>
      <c r="AB126" s="30" t="e">
        <f>IF(#REF!=AB$9,AB125+1,AB125)</f>
        <v>#REF!</v>
      </c>
      <c r="AC126" s="30" t="e">
        <f>IF(#REF!=AC$9,AC125+1,AC125)</f>
        <v>#REF!</v>
      </c>
      <c r="AD126" s="30" t="e">
        <f>IF(#REF!=AD$9,AD125+1,AD125)</f>
        <v>#REF!</v>
      </c>
      <c r="AE126" s="30" t="e">
        <f>IF(#REF!=AE$9,AE125+1,AE125)</f>
        <v>#REF!</v>
      </c>
      <c r="AF126" s="30" t="e">
        <f>IF(#REF!=AF$9,AF125+1,AF125)</f>
        <v>#REF!</v>
      </c>
      <c r="AG126" s="30" t="e">
        <f>IF(#REF!=AG$9,AG125+1,AG125)</f>
        <v>#REF!</v>
      </c>
      <c r="AH126" t="e">
        <f t="shared" si="32"/>
        <v>#REF!</v>
      </c>
      <c r="AI126" t="e">
        <f t="shared" si="33"/>
        <v>#REF!</v>
      </c>
      <c r="AJ126" t="e">
        <f t="shared" si="34"/>
        <v>#REF!</v>
      </c>
      <c r="AK126" t="e">
        <f t="shared" si="35"/>
        <v>#REF!</v>
      </c>
      <c r="AL126" t="e">
        <f t="shared" si="36"/>
        <v>#REF!</v>
      </c>
      <c r="AM126" t="e">
        <f t="shared" si="37"/>
        <v>#REF!</v>
      </c>
      <c r="AN126" t="e">
        <f t="shared" si="38"/>
        <v>#REF!</v>
      </c>
      <c r="AO126" t="e">
        <f t="shared" si="39"/>
        <v>#REF!</v>
      </c>
      <c r="AP126" t="e">
        <f t="shared" si="40"/>
        <v>#REF!</v>
      </c>
      <c r="AQ126" t="e">
        <f t="shared" si="41"/>
        <v>#REF!</v>
      </c>
      <c r="AR126" s="31" t="e">
        <f>IF(#REF!="","",#REF!)</f>
        <v>#REF!</v>
      </c>
      <c r="AS126" s="36" t="e">
        <f>IF(#REF!="","",#REF!)</f>
        <v>#REF!</v>
      </c>
    </row>
    <row r="127" spans="1:45">
      <c r="A127" s="30" t="e">
        <f>IF(#REF!=A$9,A126+1,A126)</f>
        <v>#REF!</v>
      </c>
      <c r="B127" s="30" t="e">
        <f>IF(#REF!=B$9,B126+1,B126)</f>
        <v>#REF!</v>
      </c>
      <c r="C127" s="30" t="e">
        <f>IF(#REF!=C$9,C126+1,C126)</f>
        <v>#REF!</v>
      </c>
      <c r="D127" s="30" t="e">
        <f>IF(#REF!=D$9,D126+1,D126)</f>
        <v>#REF!</v>
      </c>
      <c r="E127" s="30" t="e">
        <f>IF(#REF!=E$9,E126+1,E126)</f>
        <v>#REF!</v>
      </c>
      <c r="F127" s="30" t="e">
        <f>IF(#REF!=F$9,F126+1,F126)</f>
        <v>#REF!</v>
      </c>
      <c r="G127" s="30" t="e">
        <f>IF(#REF!=G$9,G126+1,G126)</f>
        <v>#REF!</v>
      </c>
      <c r="H127" s="30" t="e">
        <f>IF(#REF!=H$9,H126+1,H126)</f>
        <v>#REF!</v>
      </c>
      <c r="I127" s="30" t="e">
        <f>IF(#REF!=I$9,I126+1,I126)</f>
        <v>#REF!</v>
      </c>
      <c r="J127" s="30" t="e">
        <f>IF(#REF!=J$9,J126+1,J126)</f>
        <v>#REF!</v>
      </c>
      <c r="K127" t="e">
        <f t="shared" si="22"/>
        <v>#REF!</v>
      </c>
      <c r="L127" t="e">
        <f t="shared" si="23"/>
        <v>#REF!</v>
      </c>
      <c r="M127" t="e">
        <f t="shared" si="24"/>
        <v>#REF!</v>
      </c>
      <c r="N127" t="e">
        <f t="shared" si="25"/>
        <v>#REF!</v>
      </c>
      <c r="O127" t="e">
        <f t="shared" si="26"/>
        <v>#REF!</v>
      </c>
      <c r="P127" t="e">
        <f t="shared" si="27"/>
        <v>#REF!</v>
      </c>
      <c r="Q127" t="e">
        <f t="shared" si="28"/>
        <v>#REF!</v>
      </c>
      <c r="R127" t="e">
        <f t="shared" si="29"/>
        <v>#REF!</v>
      </c>
      <c r="S127" t="e">
        <f t="shared" si="30"/>
        <v>#REF!</v>
      </c>
      <c r="T127" t="e">
        <f t="shared" si="31"/>
        <v>#REF!</v>
      </c>
      <c r="U127" s="31" t="e">
        <f>IF(#REF!="","",#REF!)</f>
        <v>#REF!</v>
      </c>
      <c r="V127" s="36" t="e">
        <f>IF(#REF!="","",#REF!)</f>
        <v>#REF!</v>
      </c>
      <c r="X127" s="30" t="e">
        <f>IF(#REF!=X$9,X126+1,X126)</f>
        <v>#REF!</v>
      </c>
      <c r="Y127" s="30" t="e">
        <f>IF(#REF!=Y$9,Y126+1,Y126)</f>
        <v>#REF!</v>
      </c>
      <c r="Z127" s="30" t="e">
        <f>IF(#REF!=Z$9,Z126+1,Z126)</f>
        <v>#REF!</v>
      </c>
      <c r="AA127" s="30" t="e">
        <f>IF(#REF!=AA$9,AA126+1,AA126)</f>
        <v>#REF!</v>
      </c>
      <c r="AB127" s="30" t="e">
        <f>IF(#REF!=AB$9,AB126+1,AB126)</f>
        <v>#REF!</v>
      </c>
      <c r="AC127" s="30" t="e">
        <f>IF(#REF!=AC$9,AC126+1,AC126)</f>
        <v>#REF!</v>
      </c>
      <c r="AD127" s="30" t="e">
        <f>IF(#REF!=AD$9,AD126+1,AD126)</f>
        <v>#REF!</v>
      </c>
      <c r="AE127" s="30" t="e">
        <f>IF(#REF!=AE$9,AE126+1,AE126)</f>
        <v>#REF!</v>
      </c>
      <c r="AF127" s="30" t="e">
        <f>IF(#REF!=AF$9,AF126+1,AF126)</f>
        <v>#REF!</v>
      </c>
      <c r="AG127" s="30" t="e">
        <f>IF(#REF!=AG$9,AG126+1,AG126)</f>
        <v>#REF!</v>
      </c>
      <c r="AH127" t="e">
        <f t="shared" si="32"/>
        <v>#REF!</v>
      </c>
      <c r="AI127" t="e">
        <f t="shared" si="33"/>
        <v>#REF!</v>
      </c>
      <c r="AJ127" t="e">
        <f t="shared" si="34"/>
        <v>#REF!</v>
      </c>
      <c r="AK127" t="e">
        <f t="shared" si="35"/>
        <v>#REF!</v>
      </c>
      <c r="AL127" t="e">
        <f t="shared" si="36"/>
        <v>#REF!</v>
      </c>
      <c r="AM127" t="e">
        <f t="shared" si="37"/>
        <v>#REF!</v>
      </c>
      <c r="AN127" t="e">
        <f t="shared" si="38"/>
        <v>#REF!</v>
      </c>
      <c r="AO127" t="e">
        <f t="shared" si="39"/>
        <v>#REF!</v>
      </c>
      <c r="AP127" t="e">
        <f t="shared" si="40"/>
        <v>#REF!</v>
      </c>
      <c r="AQ127" t="e">
        <f t="shared" si="41"/>
        <v>#REF!</v>
      </c>
      <c r="AR127" s="31" t="e">
        <f>IF(#REF!="","",#REF!)</f>
        <v>#REF!</v>
      </c>
      <c r="AS127" s="36" t="e">
        <f>IF(#REF!="","",#REF!)</f>
        <v>#REF!</v>
      </c>
    </row>
    <row r="128" spans="1:45">
      <c r="A128" s="30" t="e">
        <f>IF(#REF!=A$9,A127+1,A127)</f>
        <v>#REF!</v>
      </c>
      <c r="B128" s="30" t="e">
        <f>IF(#REF!=B$9,B127+1,B127)</f>
        <v>#REF!</v>
      </c>
      <c r="C128" s="30" t="e">
        <f>IF(#REF!=C$9,C127+1,C127)</f>
        <v>#REF!</v>
      </c>
      <c r="D128" s="30" t="e">
        <f>IF(#REF!=D$9,D127+1,D127)</f>
        <v>#REF!</v>
      </c>
      <c r="E128" s="30" t="e">
        <f>IF(#REF!=E$9,E127+1,E127)</f>
        <v>#REF!</v>
      </c>
      <c r="F128" s="30" t="e">
        <f>IF(#REF!=F$9,F127+1,F127)</f>
        <v>#REF!</v>
      </c>
      <c r="G128" s="30" t="e">
        <f>IF(#REF!=G$9,G127+1,G127)</f>
        <v>#REF!</v>
      </c>
      <c r="H128" s="30" t="e">
        <f>IF(#REF!=H$9,H127+1,H127)</f>
        <v>#REF!</v>
      </c>
      <c r="I128" s="30" t="e">
        <f>IF(#REF!=I$9,I127+1,I127)</f>
        <v>#REF!</v>
      </c>
      <c r="J128" s="30" t="e">
        <f>IF(#REF!=J$9,J127+1,J127)</f>
        <v>#REF!</v>
      </c>
      <c r="K128" t="e">
        <f t="shared" si="22"/>
        <v>#REF!</v>
      </c>
      <c r="L128" t="e">
        <f t="shared" si="23"/>
        <v>#REF!</v>
      </c>
      <c r="M128" t="e">
        <f t="shared" si="24"/>
        <v>#REF!</v>
      </c>
      <c r="N128" t="e">
        <f t="shared" si="25"/>
        <v>#REF!</v>
      </c>
      <c r="O128" t="e">
        <f t="shared" si="26"/>
        <v>#REF!</v>
      </c>
      <c r="P128" t="e">
        <f t="shared" si="27"/>
        <v>#REF!</v>
      </c>
      <c r="Q128" t="e">
        <f t="shared" si="28"/>
        <v>#REF!</v>
      </c>
      <c r="R128" t="e">
        <f t="shared" si="29"/>
        <v>#REF!</v>
      </c>
      <c r="S128" t="e">
        <f t="shared" si="30"/>
        <v>#REF!</v>
      </c>
      <c r="T128" t="e">
        <f t="shared" si="31"/>
        <v>#REF!</v>
      </c>
      <c r="U128" s="31" t="e">
        <f>IF(#REF!="","",#REF!)</f>
        <v>#REF!</v>
      </c>
      <c r="V128" s="36" t="e">
        <f>IF(#REF!="","",#REF!)</f>
        <v>#REF!</v>
      </c>
      <c r="X128" s="30" t="e">
        <f>IF(#REF!=X$9,X127+1,X127)</f>
        <v>#REF!</v>
      </c>
      <c r="Y128" s="30" t="e">
        <f>IF(#REF!=Y$9,Y127+1,Y127)</f>
        <v>#REF!</v>
      </c>
      <c r="Z128" s="30" t="e">
        <f>IF(#REF!=Z$9,Z127+1,Z127)</f>
        <v>#REF!</v>
      </c>
      <c r="AA128" s="30" t="e">
        <f>IF(#REF!=AA$9,AA127+1,AA127)</f>
        <v>#REF!</v>
      </c>
      <c r="AB128" s="30" t="e">
        <f>IF(#REF!=AB$9,AB127+1,AB127)</f>
        <v>#REF!</v>
      </c>
      <c r="AC128" s="30" t="e">
        <f>IF(#REF!=AC$9,AC127+1,AC127)</f>
        <v>#REF!</v>
      </c>
      <c r="AD128" s="30" t="e">
        <f>IF(#REF!=AD$9,AD127+1,AD127)</f>
        <v>#REF!</v>
      </c>
      <c r="AE128" s="30" t="e">
        <f>IF(#REF!=AE$9,AE127+1,AE127)</f>
        <v>#REF!</v>
      </c>
      <c r="AF128" s="30" t="e">
        <f>IF(#REF!=AF$9,AF127+1,AF127)</f>
        <v>#REF!</v>
      </c>
      <c r="AG128" s="30" t="e">
        <f>IF(#REF!=AG$9,AG127+1,AG127)</f>
        <v>#REF!</v>
      </c>
      <c r="AH128" t="e">
        <f t="shared" si="32"/>
        <v>#REF!</v>
      </c>
      <c r="AI128" t="e">
        <f t="shared" si="33"/>
        <v>#REF!</v>
      </c>
      <c r="AJ128" t="e">
        <f t="shared" si="34"/>
        <v>#REF!</v>
      </c>
      <c r="AK128" t="e">
        <f t="shared" si="35"/>
        <v>#REF!</v>
      </c>
      <c r="AL128" t="e">
        <f t="shared" si="36"/>
        <v>#REF!</v>
      </c>
      <c r="AM128" t="e">
        <f t="shared" si="37"/>
        <v>#REF!</v>
      </c>
      <c r="AN128" t="e">
        <f t="shared" si="38"/>
        <v>#REF!</v>
      </c>
      <c r="AO128" t="e">
        <f t="shared" si="39"/>
        <v>#REF!</v>
      </c>
      <c r="AP128" t="e">
        <f t="shared" si="40"/>
        <v>#REF!</v>
      </c>
      <c r="AQ128" t="e">
        <f t="shared" si="41"/>
        <v>#REF!</v>
      </c>
      <c r="AR128" s="31" t="e">
        <f>IF(#REF!="","",#REF!)</f>
        <v>#REF!</v>
      </c>
      <c r="AS128" s="36" t="e">
        <f>IF(#REF!="","",#REF!)</f>
        <v>#REF!</v>
      </c>
    </row>
    <row r="129" spans="1:45">
      <c r="A129" s="30" t="e">
        <f>IF(#REF!=A$9,A128+1,A128)</f>
        <v>#REF!</v>
      </c>
      <c r="B129" s="30" t="e">
        <f>IF(#REF!=B$9,B128+1,B128)</f>
        <v>#REF!</v>
      </c>
      <c r="C129" s="30" t="e">
        <f>IF(#REF!=C$9,C128+1,C128)</f>
        <v>#REF!</v>
      </c>
      <c r="D129" s="30" t="e">
        <f>IF(#REF!=D$9,D128+1,D128)</f>
        <v>#REF!</v>
      </c>
      <c r="E129" s="30" t="e">
        <f>IF(#REF!=E$9,E128+1,E128)</f>
        <v>#REF!</v>
      </c>
      <c r="F129" s="30" t="e">
        <f>IF(#REF!=F$9,F128+1,F128)</f>
        <v>#REF!</v>
      </c>
      <c r="G129" s="30" t="e">
        <f>IF(#REF!=G$9,G128+1,G128)</f>
        <v>#REF!</v>
      </c>
      <c r="H129" s="30" t="e">
        <f>IF(#REF!=H$9,H128+1,H128)</f>
        <v>#REF!</v>
      </c>
      <c r="I129" s="30" t="e">
        <f>IF(#REF!=I$9,I128+1,I128)</f>
        <v>#REF!</v>
      </c>
      <c r="J129" s="30" t="e">
        <f>IF(#REF!=J$9,J128+1,J128)</f>
        <v>#REF!</v>
      </c>
      <c r="K129" t="e">
        <f t="shared" si="22"/>
        <v>#REF!</v>
      </c>
      <c r="L129" t="e">
        <f t="shared" si="23"/>
        <v>#REF!</v>
      </c>
      <c r="M129" t="e">
        <f t="shared" si="24"/>
        <v>#REF!</v>
      </c>
      <c r="N129" t="e">
        <f t="shared" si="25"/>
        <v>#REF!</v>
      </c>
      <c r="O129" t="e">
        <f t="shared" si="26"/>
        <v>#REF!</v>
      </c>
      <c r="P129" t="e">
        <f t="shared" si="27"/>
        <v>#REF!</v>
      </c>
      <c r="Q129" t="e">
        <f t="shared" si="28"/>
        <v>#REF!</v>
      </c>
      <c r="R129" t="e">
        <f t="shared" si="29"/>
        <v>#REF!</v>
      </c>
      <c r="S129" t="e">
        <f t="shared" si="30"/>
        <v>#REF!</v>
      </c>
      <c r="T129" t="e">
        <f t="shared" si="31"/>
        <v>#REF!</v>
      </c>
      <c r="U129" s="31" t="e">
        <f>IF(#REF!="","",#REF!)</f>
        <v>#REF!</v>
      </c>
      <c r="V129" s="36" t="e">
        <f>IF(#REF!="","",#REF!)</f>
        <v>#REF!</v>
      </c>
      <c r="X129" s="30" t="e">
        <f>IF(#REF!=X$9,X128+1,X128)</f>
        <v>#REF!</v>
      </c>
      <c r="Y129" s="30" t="e">
        <f>IF(#REF!=Y$9,Y128+1,Y128)</f>
        <v>#REF!</v>
      </c>
      <c r="Z129" s="30" t="e">
        <f>IF(#REF!=Z$9,Z128+1,Z128)</f>
        <v>#REF!</v>
      </c>
      <c r="AA129" s="30" t="e">
        <f>IF(#REF!=AA$9,AA128+1,AA128)</f>
        <v>#REF!</v>
      </c>
      <c r="AB129" s="30" t="e">
        <f>IF(#REF!=AB$9,AB128+1,AB128)</f>
        <v>#REF!</v>
      </c>
      <c r="AC129" s="30" t="e">
        <f>IF(#REF!=AC$9,AC128+1,AC128)</f>
        <v>#REF!</v>
      </c>
      <c r="AD129" s="30" t="e">
        <f>IF(#REF!=AD$9,AD128+1,AD128)</f>
        <v>#REF!</v>
      </c>
      <c r="AE129" s="30" t="e">
        <f>IF(#REF!=AE$9,AE128+1,AE128)</f>
        <v>#REF!</v>
      </c>
      <c r="AF129" s="30" t="e">
        <f>IF(#REF!=AF$9,AF128+1,AF128)</f>
        <v>#REF!</v>
      </c>
      <c r="AG129" s="30" t="e">
        <f>IF(#REF!=AG$9,AG128+1,AG128)</f>
        <v>#REF!</v>
      </c>
      <c r="AH129" t="e">
        <f t="shared" si="32"/>
        <v>#REF!</v>
      </c>
      <c r="AI129" t="e">
        <f t="shared" si="33"/>
        <v>#REF!</v>
      </c>
      <c r="AJ129" t="e">
        <f t="shared" si="34"/>
        <v>#REF!</v>
      </c>
      <c r="AK129" t="e">
        <f t="shared" si="35"/>
        <v>#REF!</v>
      </c>
      <c r="AL129" t="e">
        <f t="shared" si="36"/>
        <v>#REF!</v>
      </c>
      <c r="AM129" t="e">
        <f t="shared" si="37"/>
        <v>#REF!</v>
      </c>
      <c r="AN129" t="e">
        <f t="shared" si="38"/>
        <v>#REF!</v>
      </c>
      <c r="AO129" t="e">
        <f t="shared" si="39"/>
        <v>#REF!</v>
      </c>
      <c r="AP129" t="e">
        <f t="shared" si="40"/>
        <v>#REF!</v>
      </c>
      <c r="AQ129" t="e">
        <f t="shared" si="41"/>
        <v>#REF!</v>
      </c>
      <c r="AR129" s="31" t="e">
        <f>IF(#REF!="","",#REF!)</f>
        <v>#REF!</v>
      </c>
      <c r="AS129" s="36" t="e">
        <f>IF(#REF!="","",#REF!)</f>
        <v>#REF!</v>
      </c>
    </row>
    <row r="130" spans="1:45">
      <c r="A130" s="30" t="e">
        <f>IF(#REF!=A$9,A129+1,A129)</f>
        <v>#REF!</v>
      </c>
      <c r="B130" s="30" t="e">
        <f>IF(#REF!=B$9,B129+1,B129)</f>
        <v>#REF!</v>
      </c>
      <c r="C130" s="30" t="e">
        <f>IF(#REF!=C$9,C129+1,C129)</f>
        <v>#REF!</v>
      </c>
      <c r="D130" s="30" t="e">
        <f>IF(#REF!=D$9,D129+1,D129)</f>
        <v>#REF!</v>
      </c>
      <c r="E130" s="30" t="e">
        <f>IF(#REF!=E$9,E129+1,E129)</f>
        <v>#REF!</v>
      </c>
      <c r="F130" s="30" t="e">
        <f>IF(#REF!=F$9,F129+1,F129)</f>
        <v>#REF!</v>
      </c>
      <c r="G130" s="30" t="e">
        <f>IF(#REF!=G$9,G129+1,G129)</f>
        <v>#REF!</v>
      </c>
      <c r="H130" s="30" t="e">
        <f>IF(#REF!=H$9,H129+1,H129)</f>
        <v>#REF!</v>
      </c>
      <c r="I130" s="30" t="e">
        <f>IF(#REF!=I$9,I129+1,I129)</f>
        <v>#REF!</v>
      </c>
      <c r="J130" s="30" t="e">
        <f>IF(#REF!=J$9,J129+1,J129)</f>
        <v>#REF!</v>
      </c>
      <c r="K130" t="e">
        <f t="shared" si="22"/>
        <v>#REF!</v>
      </c>
      <c r="L130" t="e">
        <f t="shared" si="23"/>
        <v>#REF!</v>
      </c>
      <c r="M130" t="e">
        <f t="shared" si="24"/>
        <v>#REF!</v>
      </c>
      <c r="N130" t="e">
        <f t="shared" si="25"/>
        <v>#REF!</v>
      </c>
      <c r="O130" t="e">
        <f t="shared" si="26"/>
        <v>#REF!</v>
      </c>
      <c r="P130" t="e">
        <f t="shared" si="27"/>
        <v>#REF!</v>
      </c>
      <c r="Q130" t="e">
        <f t="shared" si="28"/>
        <v>#REF!</v>
      </c>
      <c r="R130" t="e">
        <f t="shared" si="29"/>
        <v>#REF!</v>
      </c>
      <c r="S130" t="e">
        <f t="shared" si="30"/>
        <v>#REF!</v>
      </c>
      <c r="T130" t="e">
        <f t="shared" si="31"/>
        <v>#REF!</v>
      </c>
      <c r="U130" s="31" t="e">
        <f>IF(#REF!="","",#REF!)</f>
        <v>#REF!</v>
      </c>
      <c r="V130" s="36" t="e">
        <f>IF(#REF!="","",#REF!)</f>
        <v>#REF!</v>
      </c>
      <c r="X130" s="30" t="e">
        <f>IF(#REF!=X$9,X129+1,X129)</f>
        <v>#REF!</v>
      </c>
      <c r="Y130" s="30" t="e">
        <f>IF(#REF!=Y$9,Y129+1,Y129)</f>
        <v>#REF!</v>
      </c>
      <c r="Z130" s="30" t="e">
        <f>IF(#REF!=Z$9,Z129+1,Z129)</f>
        <v>#REF!</v>
      </c>
      <c r="AA130" s="30" t="e">
        <f>IF(#REF!=AA$9,AA129+1,AA129)</f>
        <v>#REF!</v>
      </c>
      <c r="AB130" s="30" t="e">
        <f>IF(#REF!=AB$9,AB129+1,AB129)</f>
        <v>#REF!</v>
      </c>
      <c r="AC130" s="30" t="e">
        <f>IF(#REF!=AC$9,AC129+1,AC129)</f>
        <v>#REF!</v>
      </c>
      <c r="AD130" s="30" t="e">
        <f>IF(#REF!=AD$9,AD129+1,AD129)</f>
        <v>#REF!</v>
      </c>
      <c r="AE130" s="30" t="e">
        <f>IF(#REF!=AE$9,AE129+1,AE129)</f>
        <v>#REF!</v>
      </c>
      <c r="AF130" s="30" t="e">
        <f>IF(#REF!=AF$9,AF129+1,AF129)</f>
        <v>#REF!</v>
      </c>
      <c r="AG130" s="30" t="e">
        <f>IF(#REF!=AG$9,AG129+1,AG129)</f>
        <v>#REF!</v>
      </c>
      <c r="AH130" t="e">
        <f t="shared" si="32"/>
        <v>#REF!</v>
      </c>
      <c r="AI130" t="e">
        <f t="shared" si="33"/>
        <v>#REF!</v>
      </c>
      <c r="AJ130" t="e">
        <f t="shared" si="34"/>
        <v>#REF!</v>
      </c>
      <c r="AK130" t="e">
        <f t="shared" si="35"/>
        <v>#REF!</v>
      </c>
      <c r="AL130" t="e">
        <f t="shared" si="36"/>
        <v>#REF!</v>
      </c>
      <c r="AM130" t="e">
        <f t="shared" si="37"/>
        <v>#REF!</v>
      </c>
      <c r="AN130" t="e">
        <f t="shared" si="38"/>
        <v>#REF!</v>
      </c>
      <c r="AO130" t="e">
        <f t="shared" si="39"/>
        <v>#REF!</v>
      </c>
      <c r="AP130" t="e">
        <f t="shared" si="40"/>
        <v>#REF!</v>
      </c>
      <c r="AQ130" t="e">
        <f t="shared" si="41"/>
        <v>#REF!</v>
      </c>
      <c r="AR130" s="31" t="e">
        <f>IF(#REF!="","",#REF!)</f>
        <v>#REF!</v>
      </c>
      <c r="AS130" s="36" t="e">
        <f>IF(#REF!="","",#REF!)</f>
        <v>#REF!</v>
      </c>
    </row>
    <row r="131" spans="1:45">
      <c r="A131" s="30" t="e">
        <f>IF(#REF!=A$9,A130+1,A130)</f>
        <v>#REF!</v>
      </c>
      <c r="B131" s="30" t="e">
        <f>IF(#REF!=B$9,B130+1,B130)</f>
        <v>#REF!</v>
      </c>
      <c r="C131" s="30" t="e">
        <f>IF(#REF!=C$9,C130+1,C130)</f>
        <v>#REF!</v>
      </c>
      <c r="D131" s="30" t="e">
        <f>IF(#REF!=D$9,D130+1,D130)</f>
        <v>#REF!</v>
      </c>
      <c r="E131" s="30" t="e">
        <f>IF(#REF!=E$9,E130+1,E130)</f>
        <v>#REF!</v>
      </c>
      <c r="F131" s="30" t="e">
        <f>IF(#REF!=F$9,F130+1,F130)</f>
        <v>#REF!</v>
      </c>
      <c r="G131" s="30" t="e">
        <f>IF(#REF!=G$9,G130+1,G130)</f>
        <v>#REF!</v>
      </c>
      <c r="H131" s="30" t="e">
        <f>IF(#REF!=H$9,H130+1,H130)</f>
        <v>#REF!</v>
      </c>
      <c r="I131" s="30" t="e">
        <f>IF(#REF!=I$9,I130+1,I130)</f>
        <v>#REF!</v>
      </c>
      <c r="J131" s="30" t="e">
        <f>IF(#REF!=J$9,J130+1,J130)</f>
        <v>#REF!</v>
      </c>
      <c r="K131" t="e">
        <f t="shared" si="22"/>
        <v>#REF!</v>
      </c>
      <c r="L131" t="e">
        <f t="shared" si="23"/>
        <v>#REF!</v>
      </c>
      <c r="M131" t="e">
        <f t="shared" si="24"/>
        <v>#REF!</v>
      </c>
      <c r="N131" t="e">
        <f t="shared" si="25"/>
        <v>#REF!</v>
      </c>
      <c r="O131" t="e">
        <f t="shared" si="26"/>
        <v>#REF!</v>
      </c>
      <c r="P131" t="e">
        <f t="shared" si="27"/>
        <v>#REF!</v>
      </c>
      <c r="Q131" t="e">
        <f t="shared" si="28"/>
        <v>#REF!</v>
      </c>
      <c r="R131" t="e">
        <f t="shared" si="29"/>
        <v>#REF!</v>
      </c>
      <c r="S131" t="e">
        <f t="shared" si="30"/>
        <v>#REF!</v>
      </c>
      <c r="T131" t="e">
        <f t="shared" si="31"/>
        <v>#REF!</v>
      </c>
      <c r="U131" s="31" t="e">
        <f>IF(#REF!="","",#REF!)</f>
        <v>#REF!</v>
      </c>
      <c r="V131" s="36" t="e">
        <f>IF(#REF!="","",#REF!)</f>
        <v>#REF!</v>
      </c>
      <c r="X131" s="30" t="e">
        <f>IF(#REF!=X$9,X130+1,X130)</f>
        <v>#REF!</v>
      </c>
      <c r="Y131" s="30" t="e">
        <f>IF(#REF!=Y$9,Y130+1,Y130)</f>
        <v>#REF!</v>
      </c>
      <c r="Z131" s="30" t="e">
        <f>IF(#REF!=Z$9,Z130+1,Z130)</f>
        <v>#REF!</v>
      </c>
      <c r="AA131" s="30" t="e">
        <f>IF(#REF!=AA$9,AA130+1,AA130)</f>
        <v>#REF!</v>
      </c>
      <c r="AB131" s="30" t="e">
        <f>IF(#REF!=AB$9,AB130+1,AB130)</f>
        <v>#REF!</v>
      </c>
      <c r="AC131" s="30" t="e">
        <f>IF(#REF!=AC$9,AC130+1,AC130)</f>
        <v>#REF!</v>
      </c>
      <c r="AD131" s="30" t="e">
        <f>IF(#REF!=AD$9,AD130+1,AD130)</f>
        <v>#REF!</v>
      </c>
      <c r="AE131" s="30" t="e">
        <f>IF(#REF!=AE$9,AE130+1,AE130)</f>
        <v>#REF!</v>
      </c>
      <c r="AF131" s="30" t="e">
        <f>IF(#REF!=AF$9,AF130+1,AF130)</f>
        <v>#REF!</v>
      </c>
      <c r="AG131" s="30" t="e">
        <f>IF(#REF!=AG$9,AG130+1,AG130)</f>
        <v>#REF!</v>
      </c>
      <c r="AH131" t="e">
        <f t="shared" si="32"/>
        <v>#REF!</v>
      </c>
      <c r="AI131" t="e">
        <f t="shared" si="33"/>
        <v>#REF!</v>
      </c>
      <c r="AJ131" t="e">
        <f t="shared" si="34"/>
        <v>#REF!</v>
      </c>
      <c r="AK131" t="e">
        <f t="shared" si="35"/>
        <v>#REF!</v>
      </c>
      <c r="AL131" t="e">
        <f t="shared" si="36"/>
        <v>#REF!</v>
      </c>
      <c r="AM131" t="e">
        <f t="shared" si="37"/>
        <v>#REF!</v>
      </c>
      <c r="AN131" t="e">
        <f t="shared" si="38"/>
        <v>#REF!</v>
      </c>
      <c r="AO131" t="e">
        <f t="shared" si="39"/>
        <v>#REF!</v>
      </c>
      <c r="AP131" t="e">
        <f t="shared" si="40"/>
        <v>#REF!</v>
      </c>
      <c r="AQ131" t="e">
        <f t="shared" si="41"/>
        <v>#REF!</v>
      </c>
      <c r="AR131" s="31" t="e">
        <f>IF(#REF!="","",#REF!)</f>
        <v>#REF!</v>
      </c>
      <c r="AS131" s="36" t="e">
        <f>IF(#REF!="","",#REF!)</f>
        <v>#REF!</v>
      </c>
    </row>
    <row r="132" spans="1:45">
      <c r="A132" s="30" t="e">
        <f>IF(#REF!=A$9,A131+1,A131)</f>
        <v>#REF!</v>
      </c>
      <c r="B132" s="30" t="e">
        <f>IF(#REF!=B$9,B131+1,B131)</f>
        <v>#REF!</v>
      </c>
      <c r="C132" s="30" t="e">
        <f>IF(#REF!=C$9,C131+1,C131)</f>
        <v>#REF!</v>
      </c>
      <c r="D132" s="30" t="e">
        <f>IF(#REF!=D$9,D131+1,D131)</f>
        <v>#REF!</v>
      </c>
      <c r="E132" s="30" t="e">
        <f>IF(#REF!=E$9,E131+1,E131)</f>
        <v>#REF!</v>
      </c>
      <c r="F132" s="30" t="e">
        <f>IF(#REF!=F$9,F131+1,F131)</f>
        <v>#REF!</v>
      </c>
      <c r="G132" s="30" t="e">
        <f>IF(#REF!=G$9,G131+1,G131)</f>
        <v>#REF!</v>
      </c>
      <c r="H132" s="30" t="e">
        <f>IF(#REF!=H$9,H131+1,H131)</f>
        <v>#REF!</v>
      </c>
      <c r="I132" s="30" t="e">
        <f>IF(#REF!=I$9,I131+1,I131)</f>
        <v>#REF!</v>
      </c>
      <c r="J132" s="30" t="e">
        <f>IF(#REF!=J$9,J131+1,J131)</f>
        <v>#REF!</v>
      </c>
      <c r="K132" t="e">
        <f t="shared" si="22"/>
        <v>#REF!</v>
      </c>
      <c r="L132" t="e">
        <f t="shared" si="23"/>
        <v>#REF!</v>
      </c>
      <c r="M132" t="e">
        <f t="shared" si="24"/>
        <v>#REF!</v>
      </c>
      <c r="N132" t="e">
        <f t="shared" si="25"/>
        <v>#REF!</v>
      </c>
      <c r="O132" t="e">
        <f t="shared" si="26"/>
        <v>#REF!</v>
      </c>
      <c r="P132" t="e">
        <f t="shared" si="27"/>
        <v>#REF!</v>
      </c>
      <c r="Q132" t="e">
        <f t="shared" si="28"/>
        <v>#REF!</v>
      </c>
      <c r="R132" t="e">
        <f t="shared" si="29"/>
        <v>#REF!</v>
      </c>
      <c r="S132" t="e">
        <f t="shared" si="30"/>
        <v>#REF!</v>
      </c>
      <c r="T132" t="e">
        <f t="shared" si="31"/>
        <v>#REF!</v>
      </c>
      <c r="U132" s="31" t="e">
        <f>IF(#REF!="","",#REF!)</f>
        <v>#REF!</v>
      </c>
      <c r="V132" s="36" t="e">
        <f>IF(#REF!="","",#REF!)</f>
        <v>#REF!</v>
      </c>
      <c r="X132" s="30" t="e">
        <f>IF(#REF!=X$9,X131+1,X131)</f>
        <v>#REF!</v>
      </c>
      <c r="Y132" s="30" t="e">
        <f>IF(#REF!=Y$9,Y131+1,Y131)</f>
        <v>#REF!</v>
      </c>
      <c r="Z132" s="30" t="e">
        <f>IF(#REF!=Z$9,Z131+1,Z131)</f>
        <v>#REF!</v>
      </c>
      <c r="AA132" s="30" t="e">
        <f>IF(#REF!=AA$9,AA131+1,AA131)</f>
        <v>#REF!</v>
      </c>
      <c r="AB132" s="30" t="e">
        <f>IF(#REF!=AB$9,AB131+1,AB131)</f>
        <v>#REF!</v>
      </c>
      <c r="AC132" s="30" t="e">
        <f>IF(#REF!=AC$9,AC131+1,AC131)</f>
        <v>#REF!</v>
      </c>
      <c r="AD132" s="30" t="e">
        <f>IF(#REF!=AD$9,AD131+1,AD131)</f>
        <v>#REF!</v>
      </c>
      <c r="AE132" s="30" t="e">
        <f>IF(#REF!=AE$9,AE131+1,AE131)</f>
        <v>#REF!</v>
      </c>
      <c r="AF132" s="30" t="e">
        <f>IF(#REF!=AF$9,AF131+1,AF131)</f>
        <v>#REF!</v>
      </c>
      <c r="AG132" s="30" t="e">
        <f>IF(#REF!=AG$9,AG131+1,AG131)</f>
        <v>#REF!</v>
      </c>
      <c r="AH132" t="e">
        <f t="shared" si="32"/>
        <v>#REF!</v>
      </c>
      <c r="AI132" t="e">
        <f t="shared" si="33"/>
        <v>#REF!</v>
      </c>
      <c r="AJ132" t="e">
        <f t="shared" si="34"/>
        <v>#REF!</v>
      </c>
      <c r="AK132" t="e">
        <f t="shared" si="35"/>
        <v>#REF!</v>
      </c>
      <c r="AL132" t="e">
        <f t="shared" si="36"/>
        <v>#REF!</v>
      </c>
      <c r="AM132" t="e">
        <f t="shared" si="37"/>
        <v>#REF!</v>
      </c>
      <c r="AN132" t="e">
        <f t="shared" si="38"/>
        <v>#REF!</v>
      </c>
      <c r="AO132" t="e">
        <f t="shared" si="39"/>
        <v>#REF!</v>
      </c>
      <c r="AP132" t="e">
        <f t="shared" si="40"/>
        <v>#REF!</v>
      </c>
      <c r="AQ132" t="e">
        <f t="shared" si="41"/>
        <v>#REF!</v>
      </c>
      <c r="AR132" s="31" t="e">
        <f>IF(#REF!="","",#REF!)</f>
        <v>#REF!</v>
      </c>
      <c r="AS132" s="36" t="e">
        <f>IF(#REF!="","",#REF!)</f>
        <v>#REF!</v>
      </c>
    </row>
    <row r="133" spans="1:45">
      <c r="A133" s="30" t="e">
        <f>IF(#REF!=A$9,A132+1,A132)</f>
        <v>#REF!</v>
      </c>
      <c r="B133" s="30" t="e">
        <f>IF(#REF!=B$9,B132+1,B132)</f>
        <v>#REF!</v>
      </c>
      <c r="C133" s="30" t="e">
        <f>IF(#REF!=C$9,C132+1,C132)</f>
        <v>#REF!</v>
      </c>
      <c r="D133" s="30" t="e">
        <f>IF(#REF!=D$9,D132+1,D132)</f>
        <v>#REF!</v>
      </c>
      <c r="E133" s="30" t="e">
        <f>IF(#REF!=E$9,E132+1,E132)</f>
        <v>#REF!</v>
      </c>
      <c r="F133" s="30" t="e">
        <f>IF(#REF!=F$9,F132+1,F132)</f>
        <v>#REF!</v>
      </c>
      <c r="G133" s="30" t="e">
        <f>IF(#REF!=G$9,G132+1,G132)</f>
        <v>#REF!</v>
      </c>
      <c r="H133" s="30" t="e">
        <f>IF(#REF!=H$9,H132+1,H132)</f>
        <v>#REF!</v>
      </c>
      <c r="I133" s="30" t="e">
        <f>IF(#REF!=I$9,I132+1,I132)</f>
        <v>#REF!</v>
      </c>
      <c r="J133" s="30" t="e">
        <f>IF(#REF!=J$9,J132+1,J132)</f>
        <v>#REF!</v>
      </c>
      <c r="K133" t="e">
        <f t="shared" si="22"/>
        <v>#REF!</v>
      </c>
      <c r="L133" t="e">
        <f t="shared" si="23"/>
        <v>#REF!</v>
      </c>
      <c r="M133" t="e">
        <f t="shared" si="24"/>
        <v>#REF!</v>
      </c>
      <c r="N133" t="e">
        <f t="shared" si="25"/>
        <v>#REF!</v>
      </c>
      <c r="O133" t="e">
        <f t="shared" si="26"/>
        <v>#REF!</v>
      </c>
      <c r="P133" t="e">
        <f t="shared" si="27"/>
        <v>#REF!</v>
      </c>
      <c r="Q133" t="e">
        <f t="shared" si="28"/>
        <v>#REF!</v>
      </c>
      <c r="R133" t="e">
        <f t="shared" si="29"/>
        <v>#REF!</v>
      </c>
      <c r="S133" t="e">
        <f t="shared" si="30"/>
        <v>#REF!</v>
      </c>
      <c r="T133" t="e">
        <f t="shared" si="31"/>
        <v>#REF!</v>
      </c>
      <c r="U133" s="31" t="e">
        <f>IF(#REF!="","",#REF!)</f>
        <v>#REF!</v>
      </c>
      <c r="V133" s="36" t="e">
        <f>IF(#REF!="","",#REF!)</f>
        <v>#REF!</v>
      </c>
      <c r="X133" s="30" t="e">
        <f>IF(#REF!=X$9,X132+1,X132)</f>
        <v>#REF!</v>
      </c>
      <c r="Y133" s="30" t="e">
        <f>IF(#REF!=Y$9,Y132+1,Y132)</f>
        <v>#REF!</v>
      </c>
      <c r="Z133" s="30" t="e">
        <f>IF(#REF!=Z$9,Z132+1,Z132)</f>
        <v>#REF!</v>
      </c>
      <c r="AA133" s="30" t="e">
        <f>IF(#REF!=AA$9,AA132+1,AA132)</f>
        <v>#REF!</v>
      </c>
      <c r="AB133" s="30" t="e">
        <f>IF(#REF!=AB$9,AB132+1,AB132)</f>
        <v>#REF!</v>
      </c>
      <c r="AC133" s="30" t="e">
        <f>IF(#REF!=AC$9,AC132+1,AC132)</f>
        <v>#REF!</v>
      </c>
      <c r="AD133" s="30" t="e">
        <f>IF(#REF!=AD$9,AD132+1,AD132)</f>
        <v>#REF!</v>
      </c>
      <c r="AE133" s="30" t="e">
        <f>IF(#REF!=AE$9,AE132+1,AE132)</f>
        <v>#REF!</v>
      </c>
      <c r="AF133" s="30" t="e">
        <f>IF(#REF!=AF$9,AF132+1,AF132)</f>
        <v>#REF!</v>
      </c>
      <c r="AG133" s="30" t="e">
        <f>IF(#REF!=AG$9,AG132+1,AG132)</f>
        <v>#REF!</v>
      </c>
      <c r="AH133" t="e">
        <f t="shared" si="32"/>
        <v>#REF!</v>
      </c>
      <c r="AI133" t="e">
        <f t="shared" si="33"/>
        <v>#REF!</v>
      </c>
      <c r="AJ133" t="e">
        <f t="shared" si="34"/>
        <v>#REF!</v>
      </c>
      <c r="AK133" t="e">
        <f t="shared" si="35"/>
        <v>#REF!</v>
      </c>
      <c r="AL133" t="e">
        <f t="shared" si="36"/>
        <v>#REF!</v>
      </c>
      <c r="AM133" t="e">
        <f t="shared" si="37"/>
        <v>#REF!</v>
      </c>
      <c r="AN133" t="e">
        <f t="shared" si="38"/>
        <v>#REF!</v>
      </c>
      <c r="AO133" t="e">
        <f t="shared" si="39"/>
        <v>#REF!</v>
      </c>
      <c r="AP133" t="e">
        <f t="shared" si="40"/>
        <v>#REF!</v>
      </c>
      <c r="AQ133" t="e">
        <f t="shared" si="41"/>
        <v>#REF!</v>
      </c>
      <c r="AR133" s="31" t="e">
        <f>IF(#REF!="","",#REF!)</f>
        <v>#REF!</v>
      </c>
      <c r="AS133" s="36" t="e">
        <f>IF(#REF!="","",#REF!)</f>
        <v>#REF!</v>
      </c>
    </row>
    <row r="134" spans="1:45">
      <c r="A134" s="30" t="e">
        <f>IF(#REF!=A$9,A133+1,A133)</f>
        <v>#REF!</v>
      </c>
      <c r="B134" s="30" t="e">
        <f>IF(#REF!=B$9,B133+1,B133)</f>
        <v>#REF!</v>
      </c>
      <c r="C134" s="30" t="e">
        <f>IF(#REF!=C$9,C133+1,C133)</f>
        <v>#REF!</v>
      </c>
      <c r="D134" s="30" t="e">
        <f>IF(#REF!=D$9,D133+1,D133)</f>
        <v>#REF!</v>
      </c>
      <c r="E134" s="30" t="e">
        <f>IF(#REF!=E$9,E133+1,E133)</f>
        <v>#REF!</v>
      </c>
      <c r="F134" s="30" t="e">
        <f>IF(#REF!=F$9,F133+1,F133)</f>
        <v>#REF!</v>
      </c>
      <c r="G134" s="30" t="e">
        <f>IF(#REF!=G$9,G133+1,G133)</f>
        <v>#REF!</v>
      </c>
      <c r="H134" s="30" t="e">
        <f>IF(#REF!=H$9,H133+1,H133)</f>
        <v>#REF!</v>
      </c>
      <c r="I134" s="30" t="e">
        <f>IF(#REF!=I$9,I133+1,I133)</f>
        <v>#REF!</v>
      </c>
      <c r="J134" s="30" t="e">
        <f>IF(#REF!=J$9,J133+1,J133)</f>
        <v>#REF!</v>
      </c>
      <c r="K134" t="e">
        <f t="shared" si="22"/>
        <v>#REF!</v>
      </c>
      <c r="L134" t="e">
        <f t="shared" si="23"/>
        <v>#REF!</v>
      </c>
      <c r="M134" t="e">
        <f t="shared" si="24"/>
        <v>#REF!</v>
      </c>
      <c r="N134" t="e">
        <f t="shared" si="25"/>
        <v>#REF!</v>
      </c>
      <c r="O134" t="e">
        <f t="shared" si="26"/>
        <v>#REF!</v>
      </c>
      <c r="P134" t="e">
        <f t="shared" si="27"/>
        <v>#REF!</v>
      </c>
      <c r="Q134" t="e">
        <f t="shared" si="28"/>
        <v>#REF!</v>
      </c>
      <c r="R134" t="e">
        <f t="shared" si="29"/>
        <v>#REF!</v>
      </c>
      <c r="S134" t="e">
        <f t="shared" si="30"/>
        <v>#REF!</v>
      </c>
      <c r="T134" t="e">
        <f t="shared" si="31"/>
        <v>#REF!</v>
      </c>
      <c r="U134" s="31" t="e">
        <f>IF(#REF!="","",#REF!)</f>
        <v>#REF!</v>
      </c>
      <c r="V134" s="36" t="e">
        <f>IF(#REF!="","",#REF!)</f>
        <v>#REF!</v>
      </c>
      <c r="X134" s="30" t="e">
        <f>IF(#REF!=X$9,X133+1,X133)</f>
        <v>#REF!</v>
      </c>
      <c r="Y134" s="30" t="e">
        <f>IF(#REF!=Y$9,Y133+1,Y133)</f>
        <v>#REF!</v>
      </c>
      <c r="Z134" s="30" t="e">
        <f>IF(#REF!=Z$9,Z133+1,Z133)</f>
        <v>#REF!</v>
      </c>
      <c r="AA134" s="30" t="e">
        <f>IF(#REF!=AA$9,AA133+1,AA133)</f>
        <v>#REF!</v>
      </c>
      <c r="AB134" s="30" t="e">
        <f>IF(#REF!=AB$9,AB133+1,AB133)</f>
        <v>#REF!</v>
      </c>
      <c r="AC134" s="30" t="e">
        <f>IF(#REF!=AC$9,AC133+1,AC133)</f>
        <v>#REF!</v>
      </c>
      <c r="AD134" s="30" t="e">
        <f>IF(#REF!=AD$9,AD133+1,AD133)</f>
        <v>#REF!</v>
      </c>
      <c r="AE134" s="30" t="e">
        <f>IF(#REF!=AE$9,AE133+1,AE133)</f>
        <v>#REF!</v>
      </c>
      <c r="AF134" s="30" t="e">
        <f>IF(#REF!=AF$9,AF133+1,AF133)</f>
        <v>#REF!</v>
      </c>
      <c r="AG134" s="30" t="e">
        <f>IF(#REF!=AG$9,AG133+1,AG133)</f>
        <v>#REF!</v>
      </c>
      <c r="AH134" t="e">
        <f t="shared" si="32"/>
        <v>#REF!</v>
      </c>
      <c r="AI134" t="e">
        <f t="shared" si="33"/>
        <v>#REF!</v>
      </c>
      <c r="AJ134" t="e">
        <f t="shared" si="34"/>
        <v>#REF!</v>
      </c>
      <c r="AK134" t="e">
        <f t="shared" si="35"/>
        <v>#REF!</v>
      </c>
      <c r="AL134" t="e">
        <f t="shared" si="36"/>
        <v>#REF!</v>
      </c>
      <c r="AM134" t="e">
        <f t="shared" si="37"/>
        <v>#REF!</v>
      </c>
      <c r="AN134" t="e">
        <f t="shared" si="38"/>
        <v>#REF!</v>
      </c>
      <c r="AO134" t="e">
        <f t="shared" si="39"/>
        <v>#REF!</v>
      </c>
      <c r="AP134" t="e">
        <f t="shared" si="40"/>
        <v>#REF!</v>
      </c>
      <c r="AQ134" t="e">
        <f t="shared" si="41"/>
        <v>#REF!</v>
      </c>
      <c r="AR134" s="31" t="e">
        <f>IF(#REF!="","",#REF!)</f>
        <v>#REF!</v>
      </c>
      <c r="AS134" s="36" t="e">
        <f>IF(#REF!="","",#REF!)</f>
        <v>#REF!</v>
      </c>
    </row>
    <row r="135" spans="1:45">
      <c r="A135" s="30" t="e">
        <f>IF(#REF!=A$9,A134+1,A134)</f>
        <v>#REF!</v>
      </c>
      <c r="B135" s="30" t="e">
        <f>IF(#REF!=B$9,B134+1,B134)</f>
        <v>#REF!</v>
      </c>
      <c r="C135" s="30" t="e">
        <f>IF(#REF!=C$9,C134+1,C134)</f>
        <v>#REF!</v>
      </c>
      <c r="D135" s="30" t="e">
        <f>IF(#REF!=D$9,D134+1,D134)</f>
        <v>#REF!</v>
      </c>
      <c r="E135" s="30" t="e">
        <f>IF(#REF!=E$9,E134+1,E134)</f>
        <v>#REF!</v>
      </c>
      <c r="F135" s="30" t="e">
        <f>IF(#REF!=F$9,F134+1,F134)</f>
        <v>#REF!</v>
      </c>
      <c r="G135" s="30" t="e">
        <f>IF(#REF!=G$9,G134+1,G134)</f>
        <v>#REF!</v>
      </c>
      <c r="H135" s="30" t="e">
        <f>IF(#REF!=H$9,H134+1,H134)</f>
        <v>#REF!</v>
      </c>
      <c r="I135" s="30" t="e">
        <f>IF(#REF!=I$9,I134+1,I134)</f>
        <v>#REF!</v>
      </c>
      <c r="J135" s="30" t="e">
        <f>IF(#REF!=J$9,J134+1,J134)</f>
        <v>#REF!</v>
      </c>
      <c r="K135" t="e">
        <f t="shared" si="22"/>
        <v>#REF!</v>
      </c>
      <c r="L135" t="e">
        <f t="shared" si="23"/>
        <v>#REF!</v>
      </c>
      <c r="M135" t="e">
        <f t="shared" si="24"/>
        <v>#REF!</v>
      </c>
      <c r="N135" t="e">
        <f t="shared" si="25"/>
        <v>#REF!</v>
      </c>
      <c r="O135" t="e">
        <f t="shared" si="26"/>
        <v>#REF!</v>
      </c>
      <c r="P135" t="e">
        <f t="shared" si="27"/>
        <v>#REF!</v>
      </c>
      <c r="Q135" t="e">
        <f t="shared" si="28"/>
        <v>#REF!</v>
      </c>
      <c r="R135" t="e">
        <f t="shared" si="29"/>
        <v>#REF!</v>
      </c>
      <c r="S135" t="e">
        <f t="shared" si="30"/>
        <v>#REF!</v>
      </c>
      <c r="T135" t="e">
        <f t="shared" si="31"/>
        <v>#REF!</v>
      </c>
      <c r="U135" s="31" t="e">
        <f>IF(#REF!="","",#REF!)</f>
        <v>#REF!</v>
      </c>
      <c r="V135" s="36" t="e">
        <f>IF(#REF!="","",#REF!)</f>
        <v>#REF!</v>
      </c>
      <c r="X135" s="30" t="e">
        <f>IF(#REF!=X$9,X134+1,X134)</f>
        <v>#REF!</v>
      </c>
      <c r="Y135" s="30" t="e">
        <f>IF(#REF!=Y$9,Y134+1,Y134)</f>
        <v>#REF!</v>
      </c>
      <c r="Z135" s="30" t="e">
        <f>IF(#REF!=Z$9,Z134+1,Z134)</f>
        <v>#REF!</v>
      </c>
      <c r="AA135" s="30" t="e">
        <f>IF(#REF!=AA$9,AA134+1,AA134)</f>
        <v>#REF!</v>
      </c>
      <c r="AB135" s="30" t="e">
        <f>IF(#REF!=AB$9,AB134+1,AB134)</f>
        <v>#REF!</v>
      </c>
      <c r="AC135" s="30" t="e">
        <f>IF(#REF!=AC$9,AC134+1,AC134)</f>
        <v>#REF!</v>
      </c>
      <c r="AD135" s="30" t="e">
        <f>IF(#REF!=AD$9,AD134+1,AD134)</f>
        <v>#REF!</v>
      </c>
      <c r="AE135" s="30" t="e">
        <f>IF(#REF!=AE$9,AE134+1,AE134)</f>
        <v>#REF!</v>
      </c>
      <c r="AF135" s="30" t="e">
        <f>IF(#REF!=AF$9,AF134+1,AF134)</f>
        <v>#REF!</v>
      </c>
      <c r="AG135" s="30" t="e">
        <f>IF(#REF!=AG$9,AG134+1,AG134)</f>
        <v>#REF!</v>
      </c>
      <c r="AH135" t="e">
        <f t="shared" si="32"/>
        <v>#REF!</v>
      </c>
      <c r="AI135" t="e">
        <f t="shared" si="33"/>
        <v>#REF!</v>
      </c>
      <c r="AJ135" t="e">
        <f t="shared" si="34"/>
        <v>#REF!</v>
      </c>
      <c r="AK135" t="e">
        <f t="shared" si="35"/>
        <v>#REF!</v>
      </c>
      <c r="AL135" t="e">
        <f t="shared" si="36"/>
        <v>#REF!</v>
      </c>
      <c r="AM135" t="e">
        <f t="shared" si="37"/>
        <v>#REF!</v>
      </c>
      <c r="AN135" t="e">
        <f t="shared" si="38"/>
        <v>#REF!</v>
      </c>
      <c r="AO135" t="e">
        <f t="shared" si="39"/>
        <v>#REF!</v>
      </c>
      <c r="AP135" t="e">
        <f t="shared" si="40"/>
        <v>#REF!</v>
      </c>
      <c r="AQ135" t="e">
        <f t="shared" si="41"/>
        <v>#REF!</v>
      </c>
      <c r="AR135" s="31" t="e">
        <f>IF(#REF!="","",#REF!)</f>
        <v>#REF!</v>
      </c>
      <c r="AS135" s="36" t="e">
        <f>IF(#REF!="","",#REF!)</f>
        <v>#REF!</v>
      </c>
    </row>
    <row r="136" spans="1:45">
      <c r="A136" s="30" t="e">
        <f>IF(#REF!=A$9,A135+1,A135)</f>
        <v>#REF!</v>
      </c>
      <c r="B136" s="30" t="e">
        <f>IF(#REF!=B$9,B135+1,B135)</f>
        <v>#REF!</v>
      </c>
      <c r="C136" s="30" t="e">
        <f>IF(#REF!=C$9,C135+1,C135)</f>
        <v>#REF!</v>
      </c>
      <c r="D136" s="30" t="e">
        <f>IF(#REF!=D$9,D135+1,D135)</f>
        <v>#REF!</v>
      </c>
      <c r="E136" s="30" t="e">
        <f>IF(#REF!=E$9,E135+1,E135)</f>
        <v>#REF!</v>
      </c>
      <c r="F136" s="30" t="e">
        <f>IF(#REF!=F$9,F135+1,F135)</f>
        <v>#REF!</v>
      </c>
      <c r="G136" s="30" t="e">
        <f>IF(#REF!=G$9,G135+1,G135)</f>
        <v>#REF!</v>
      </c>
      <c r="H136" s="30" t="e">
        <f>IF(#REF!=H$9,H135+1,H135)</f>
        <v>#REF!</v>
      </c>
      <c r="I136" s="30" t="e">
        <f>IF(#REF!=I$9,I135+1,I135)</f>
        <v>#REF!</v>
      </c>
      <c r="J136" s="30" t="e">
        <f>IF(#REF!=J$9,J135+1,J135)</f>
        <v>#REF!</v>
      </c>
      <c r="K136" t="e">
        <f t="shared" si="22"/>
        <v>#REF!</v>
      </c>
      <c r="L136" t="e">
        <f t="shared" si="23"/>
        <v>#REF!</v>
      </c>
      <c r="M136" t="e">
        <f t="shared" si="24"/>
        <v>#REF!</v>
      </c>
      <c r="N136" t="e">
        <f t="shared" si="25"/>
        <v>#REF!</v>
      </c>
      <c r="O136" t="e">
        <f t="shared" si="26"/>
        <v>#REF!</v>
      </c>
      <c r="P136" t="e">
        <f t="shared" si="27"/>
        <v>#REF!</v>
      </c>
      <c r="Q136" t="e">
        <f t="shared" si="28"/>
        <v>#REF!</v>
      </c>
      <c r="R136" t="e">
        <f t="shared" si="29"/>
        <v>#REF!</v>
      </c>
      <c r="S136" t="e">
        <f t="shared" si="30"/>
        <v>#REF!</v>
      </c>
      <c r="T136" t="e">
        <f t="shared" si="31"/>
        <v>#REF!</v>
      </c>
      <c r="U136" s="31" t="e">
        <f>IF(#REF!="","",#REF!)</f>
        <v>#REF!</v>
      </c>
      <c r="V136" s="36" t="e">
        <f>IF(#REF!="","",#REF!)</f>
        <v>#REF!</v>
      </c>
      <c r="X136" s="30" t="e">
        <f>IF(#REF!=X$9,X135+1,X135)</f>
        <v>#REF!</v>
      </c>
      <c r="Y136" s="30" t="e">
        <f>IF(#REF!=Y$9,Y135+1,Y135)</f>
        <v>#REF!</v>
      </c>
      <c r="Z136" s="30" t="e">
        <f>IF(#REF!=Z$9,Z135+1,Z135)</f>
        <v>#REF!</v>
      </c>
      <c r="AA136" s="30" t="e">
        <f>IF(#REF!=AA$9,AA135+1,AA135)</f>
        <v>#REF!</v>
      </c>
      <c r="AB136" s="30" t="e">
        <f>IF(#REF!=AB$9,AB135+1,AB135)</f>
        <v>#REF!</v>
      </c>
      <c r="AC136" s="30" t="e">
        <f>IF(#REF!=AC$9,AC135+1,AC135)</f>
        <v>#REF!</v>
      </c>
      <c r="AD136" s="30" t="e">
        <f>IF(#REF!=AD$9,AD135+1,AD135)</f>
        <v>#REF!</v>
      </c>
      <c r="AE136" s="30" t="e">
        <f>IF(#REF!=AE$9,AE135+1,AE135)</f>
        <v>#REF!</v>
      </c>
      <c r="AF136" s="30" t="e">
        <f>IF(#REF!=AF$9,AF135+1,AF135)</f>
        <v>#REF!</v>
      </c>
      <c r="AG136" s="30" t="e">
        <f>IF(#REF!=AG$9,AG135+1,AG135)</f>
        <v>#REF!</v>
      </c>
      <c r="AH136" t="e">
        <f t="shared" si="32"/>
        <v>#REF!</v>
      </c>
      <c r="AI136" t="e">
        <f t="shared" si="33"/>
        <v>#REF!</v>
      </c>
      <c r="AJ136" t="e">
        <f t="shared" si="34"/>
        <v>#REF!</v>
      </c>
      <c r="AK136" t="e">
        <f t="shared" si="35"/>
        <v>#REF!</v>
      </c>
      <c r="AL136" t="e">
        <f t="shared" si="36"/>
        <v>#REF!</v>
      </c>
      <c r="AM136" t="e">
        <f t="shared" si="37"/>
        <v>#REF!</v>
      </c>
      <c r="AN136" t="e">
        <f t="shared" si="38"/>
        <v>#REF!</v>
      </c>
      <c r="AO136" t="e">
        <f t="shared" si="39"/>
        <v>#REF!</v>
      </c>
      <c r="AP136" t="e">
        <f t="shared" si="40"/>
        <v>#REF!</v>
      </c>
      <c r="AQ136" t="e">
        <f t="shared" si="41"/>
        <v>#REF!</v>
      </c>
      <c r="AR136" s="31" t="e">
        <f>IF(#REF!="","",#REF!)</f>
        <v>#REF!</v>
      </c>
      <c r="AS136" s="36" t="e">
        <f>IF(#REF!="","",#REF!)</f>
        <v>#REF!</v>
      </c>
    </row>
    <row r="137" spans="1:45">
      <c r="A137" s="30" t="e">
        <f>IF(#REF!=A$9,A136+1,A136)</f>
        <v>#REF!</v>
      </c>
      <c r="B137" s="30" t="e">
        <f>IF(#REF!=B$9,B136+1,B136)</f>
        <v>#REF!</v>
      </c>
      <c r="C137" s="30" t="e">
        <f>IF(#REF!=C$9,C136+1,C136)</f>
        <v>#REF!</v>
      </c>
      <c r="D137" s="30" t="e">
        <f>IF(#REF!=D$9,D136+1,D136)</f>
        <v>#REF!</v>
      </c>
      <c r="E137" s="30" t="e">
        <f>IF(#REF!=E$9,E136+1,E136)</f>
        <v>#REF!</v>
      </c>
      <c r="F137" s="30" t="e">
        <f>IF(#REF!=F$9,F136+1,F136)</f>
        <v>#REF!</v>
      </c>
      <c r="G137" s="30" t="e">
        <f>IF(#REF!=G$9,G136+1,G136)</f>
        <v>#REF!</v>
      </c>
      <c r="H137" s="30" t="e">
        <f>IF(#REF!=H$9,H136+1,H136)</f>
        <v>#REF!</v>
      </c>
      <c r="I137" s="30" t="e">
        <f>IF(#REF!=I$9,I136+1,I136)</f>
        <v>#REF!</v>
      </c>
      <c r="J137" s="30" t="e">
        <f>IF(#REF!=J$9,J136+1,J136)</f>
        <v>#REF!</v>
      </c>
      <c r="K137" t="e">
        <f t="shared" si="22"/>
        <v>#REF!</v>
      </c>
      <c r="L137" t="e">
        <f t="shared" si="23"/>
        <v>#REF!</v>
      </c>
      <c r="M137" t="e">
        <f t="shared" si="24"/>
        <v>#REF!</v>
      </c>
      <c r="N137" t="e">
        <f t="shared" si="25"/>
        <v>#REF!</v>
      </c>
      <c r="O137" t="e">
        <f t="shared" si="26"/>
        <v>#REF!</v>
      </c>
      <c r="P137" t="e">
        <f t="shared" si="27"/>
        <v>#REF!</v>
      </c>
      <c r="Q137" t="e">
        <f t="shared" si="28"/>
        <v>#REF!</v>
      </c>
      <c r="R137" t="e">
        <f t="shared" si="29"/>
        <v>#REF!</v>
      </c>
      <c r="S137" t="e">
        <f t="shared" si="30"/>
        <v>#REF!</v>
      </c>
      <c r="T137" t="e">
        <f t="shared" si="31"/>
        <v>#REF!</v>
      </c>
      <c r="U137" s="31" t="e">
        <f>IF(#REF!="","",#REF!)</f>
        <v>#REF!</v>
      </c>
      <c r="V137" s="36" t="e">
        <f>IF(#REF!="","",#REF!)</f>
        <v>#REF!</v>
      </c>
      <c r="X137" s="30" t="e">
        <f>IF(#REF!=X$9,X136+1,X136)</f>
        <v>#REF!</v>
      </c>
      <c r="Y137" s="30" t="e">
        <f>IF(#REF!=Y$9,Y136+1,Y136)</f>
        <v>#REF!</v>
      </c>
      <c r="Z137" s="30" t="e">
        <f>IF(#REF!=Z$9,Z136+1,Z136)</f>
        <v>#REF!</v>
      </c>
      <c r="AA137" s="30" t="e">
        <f>IF(#REF!=AA$9,AA136+1,AA136)</f>
        <v>#REF!</v>
      </c>
      <c r="AB137" s="30" t="e">
        <f>IF(#REF!=AB$9,AB136+1,AB136)</f>
        <v>#REF!</v>
      </c>
      <c r="AC137" s="30" t="e">
        <f>IF(#REF!=AC$9,AC136+1,AC136)</f>
        <v>#REF!</v>
      </c>
      <c r="AD137" s="30" t="e">
        <f>IF(#REF!=AD$9,AD136+1,AD136)</f>
        <v>#REF!</v>
      </c>
      <c r="AE137" s="30" t="e">
        <f>IF(#REF!=AE$9,AE136+1,AE136)</f>
        <v>#REF!</v>
      </c>
      <c r="AF137" s="30" t="e">
        <f>IF(#REF!=AF$9,AF136+1,AF136)</f>
        <v>#REF!</v>
      </c>
      <c r="AG137" s="30" t="e">
        <f>IF(#REF!=AG$9,AG136+1,AG136)</f>
        <v>#REF!</v>
      </c>
      <c r="AH137" t="e">
        <f t="shared" si="32"/>
        <v>#REF!</v>
      </c>
      <c r="AI137" t="e">
        <f t="shared" si="33"/>
        <v>#REF!</v>
      </c>
      <c r="AJ137" t="e">
        <f t="shared" si="34"/>
        <v>#REF!</v>
      </c>
      <c r="AK137" t="e">
        <f t="shared" si="35"/>
        <v>#REF!</v>
      </c>
      <c r="AL137" t="e">
        <f t="shared" si="36"/>
        <v>#REF!</v>
      </c>
      <c r="AM137" t="e">
        <f t="shared" si="37"/>
        <v>#REF!</v>
      </c>
      <c r="AN137" t="e">
        <f t="shared" si="38"/>
        <v>#REF!</v>
      </c>
      <c r="AO137" t="e">
        <f t="shared" si="39"/>
        <v>#REF!</v>
      </c>
      <c r="AP137" t="e">
        <f t="shared" si="40"/>
        <v>#REF!</v>
      </c>
      <c r="AQ137" t="e">
        <f t="shared" si="41"/>
        <v>#REF!</v>
      </c>
      <c r="AR137" s="31" t="e">
        <f>IF(#REF!="","",#REF!)</f>
        <v>#REF!</v>
      </c>
      <c r="AS137" s="36" t="e">
        <f>IF(#REF!="","",#REF!)</f>
        <v>#REF!</v>
      </c>
    </row>
    <row r="138" spans="1:45">
      <c r="A138" s="30" t="e">
        <f>IF(#REF!=A$9,A137+1,A137)</f>
        <v>#REF!</v>
      </c>
      <c r="B138" s="30" t="e">
        <f>IF(#REF!=B$9,B137+1,B137)</f>
        <v>#REF!</v>
      </c>
      <c r="C138" s="30" t="e">
        <f>IF(#REF!=C$9,C137+1,C137)</f>
        <v>#REF!</v>
      </c>
      <c r="D138" s="30" t="e">
        <f>IF(#REF!=D$9,D137+1,D137)</f>
        <v>#REF!</v>
      </c>
      <c r="E138" s="30" t="e">
        <f>IF(#REF!=E$9,E137+1,E137)</f>
        <v>#REF!</v>
      </c>
      <c r="F138" s="30" t="e">
        <f>IF(#REF!=F$9,F137+1,F137)</f>
        <v>#REF!</v>
      </c>
      <c r="G138" s="30" t="e">
        <f>IF(#REF!=G$9,G137+1,G137)</f>
        <v>#REF!</v>
      </c>
      <c r="H138" s="30" t="e">
        <f>IF(#REF!=H$9,H137+1,H137)</f>
        <v>#REF!</v>
      </c>
      <c r="I138" s="30" t="e">
        <f>IF(#REF!=I$9,I137+1,I137)</f>
        <v>#REF!</v>
      </c>
      <c r="J138" s="30" t="e">
        <f>IF(#REF!=J$9,J137+1,J137)</f>
        <v>#REF!</v>
      </c>
      <c r="K138" t="e">
        <f t="shared" si="22"/>
        <v>#REF!</v>
      </c>
      <c r="L138" t="e">
        <f t="shared" si="23"/>
        <v>#REF!</v>
      </c>
      <c r="M138" t="e">
        <f t="shared" si="24"/>
        <v>#REF!</v>
      </c>
      <c r="N138" t="e">
        <f t="shared" si="25"/>
        <v>#REF!</v>
      </c>
      <c r="O138" t="e">
        <f t="shared" si="26"/>
        <v>#REF!</v>
      </c>
      <c r="P138" t="e">
        <f t="shared" si="27"/>
        <v>#REF!</v>
      </c>
      <c r="Q138" t="e">
        <f t="shared" si="28"/>
        <v>#REF!</v>
      </c>
      <c r="R138" t="e">
        <f t="shared" si="29"/>
        <v>#REF!</v>
      </c>
      <c r="S138" t="e">
        <f t="shared" si="30"/>
        <v>#REF!</v>
      </c>
      <c r="T138" t="e">
        <f t="shared" si="31"/>
        <v>#REF!</v>
      </c>
      <c r="U138" s="31" t="e">
        <f>IF(#REF!="","",#REF!)</f>
        <v>#REF!</v>
      </c>
      <c r="V138" s="36" t="e">
        <f>IF(#REF!="","",#REF!)</f>
        <v>#REF!</v>
      </c>
      <c r="X138" s="30" t="e">
        <f>IF(#REF!=X$9,X137+1,X137)</f>
        <v>#REF!</v>
      </c>
      <c r="Y138" s="30" t="e">
        <f>IF(#REF!=Y$9,Y137+1,Y137)</f>
        <v>#REF!</v>
      </c>
      <c r="Z138" s="30" t="e">
        <f>IF(#REF!=Z$9,Z137+1,Z137)</f>
        <v>#REF!</v>
      </c>
      <c r="AA138" s="30" t="e">
        <f>IF(#REF!=AA$9,AA137+1,AA137)</f>
        <v>#REF!</v>
      </c>
      <c r="AB138" s="30" t="e">
        <f>IF(#REF!=AB$9,AB137+1,AB137)</f>
        <v>#REF!</v>
      </c>
      <c r="AC138" s="30" t="e">
        <f>IF(#REF!=AC$9,AC137+1,AC137)</f>
        <v>#REF!</v>
      </c>
      <c r="AD138" s="30" t="e">
        <f>IF(#REF!=AD$9,AD137+1,AD137)</f>
        <v>#REF!</v>
      </c>
      <c r="AE138" s="30" t="e">
        <f>IF(#REF!=AE$9,AE137+1,AE137)</f>
        <v>#REF!</v>
      </c>
      <c r="AF138" s="30" t="e">
        <f>IF(#REF!=AF$9,AF137+1,AF137)</f>
        <v>#REF!</v>
      </c>
      <c r="AG138" s="30" t="e">
        <f>IF(#REF!=AG$9,AG137+1,AG137)</f>
        <v>#REF!</v>
      </c>
      <c r="AH138" t="e">
        <f t="shared" si="32"/>
        <v>#REF!</v>
      </c>
      <c r="AI138" t="e">
        <f t="shared" si="33"/>
        <v>#REF!</v>
      </c>
      <c r="AJ138" t="e">
        <f t="shared" si="34"/>
        <v>#REF!</v>
      </c>
      <c r="AK138" t="e">
        <f t="shared" si="35"/>
        <v>#REF!</v>
      </c>
      <c r="AL138" t="e">
        <f t="shared" si="36"/>
        <v>#REF!</v>
      </c>
      <c r="AM138" t="e">
        <f t="shared" si="37"/>
        <v>#REF!</v>
      </c>
      <c r="AN138" t="e">
        <f t="shared" si="38"/>
        <v>#REF!</v>
      </c>
      <c r="AO138" t="e">
        <f t="shared" si="39"/>
        <v>#REF!</v>
      </c>
      <c r="AP138" t="e">
        <f t="shared" si="40"/>
        <v>#REF!</v>
      </c>
      <c r="AQ138" t="e">
        <f t="shared" si="41"/>
        <v>#REF!</v>
      </c>
      <c r="AR138" s="31" t="e">
        <f>IF(#REF!="","",#REF!)</f>
        <v>#REF!</v>
      </c>
      <c r="AS138" s="36" t="e">
        <f>IF(#REF!="","",#REF!)</f>
        <v>#REF!</v>
      </c>
    </row>
    <row r="139" spans="1:45">
      <c r="A139" s="30" t="e">
        <f>IF(#REF!=A$9,A138+1,A138)</f>
        <v>#REF!</v>
      </c>
      <c r="B139" s="30" t="e">
        <f>IF(#REF!=B$9,B138+1,B138)</f>
        <v>#REF!</v>
      </c>
      <c r="C139" s="30" t="e">
        <f>IF(#REF!=C$9,C138+1,C138)</f>
        <v>#REF!</v>
      </c>
      <c r="D139" s="30" t="e">
        <f>IF(#REF!=D$9,D138+1,D138)</f>
        <v>#REF!</v>
      </c>
      <c r="E139" s="30" t="e">
        <f>IF(#REF!=E$9,E138+1,E138)</f>
        <v>#REF!</v>
      </c>
      <c r="F139" s="30" t="e">
        <f>IF(#REF!=F$9,F138+1,F138)</f>
        <v>#REF!</v>
      </c>
      <c r="G139" s="30" t="e">
        <f>IF(#REF!=G$9,G138+1,G138)</f>
        <v>#REF!</v>
      </c>
      <c r="H139" s="30" t="e">
        <f>IF(#REF!=H$9,H138+1,H138)</f>
        <v>#REF!</v>
      </c>
      <c r="I139" s="30" t="e">
        <f>IF(#REF!=I$9,I138+1,I138)</f>
        <v>#REF!</v>
      </c>
      <c r="J139" s="30" t="e">
        <f>IF(#REF!=J$9,J138+1,J138)</f>
        <v>#REF!</v>
      </c>
      <c r="K139" t="e">
        <f t="shared" ref="K139:K202" si="42">$A$9&amp;A139</f>
        <v>#REF!</v>
      </c>
      <c r="L139" t="e">
        <f t="shared" ref="L139:L202" si="43">B$9&amp;B139</f>
        <v>#REF!</v>
      </c>
      <c r="M139" t="e">
        <f t="shared" ref="M139:M202" si="44">C$9&amp;C139</f>
        <v>#REF!</v>
      </c>
      <c r="N139" t="e">
        <f t="shared" ref="N139:N202" si="45">D$9&amp;D139</f>
        <v>#REF!</v>
      </c>
      <c r="O139" t="e">
        <f t="shared" ref="O139:O202" si="46">E$9&amp;E139</f>
        <v>#REF!</v>
      </c>
      <c r="P139" t="e">
        <f t="shared" ref="P139:P202" si="47">F$9&amp;F139</f>
        <v>#REF!</v>
      </c>
      <c r="Q139" t="e">
        <f t="shared" ref="Q139:Q202" si="48">G$9&amp;G139</f>
        <v>#REF!</v>
      </c>
      <c r="R139" t="e">
        <f t="shared" ref="R139:R202" si="49">H$9&amp;H139</f>
        <v>#REF!</v>
      </c>
      <c r="S139" t="e">
        <f t="shared" ref="S139:S202" si="50">I$9&amp;I139</f>
        <v>#REF!</v>
      </c>
      <c r="T139" t="e">
        <f t="shared" ref="T139:T202" si="51">J$9&amp;J139</f>
        <v>#REF!</v>
      </c>
      <c r="U139" s="31" t="e">
        <f>IF(#REF!="","",#REF!)</f>
        <v>#REF!</v>
      </c>
      <c r="V139" s="36" t="e">
        <f>IF(#REF!="","",#REF!)</f>
        <v>#REF!</v>
      </c>
      <c r="X139" s="30" t="e">
        <f>IF(#REF!=X$9,X138+1,X138)</f>
        <v>#REF!</v>
      </c>
      <c r="Y139" s="30" t="e">
        <f>IF(#REF!=Y$9,Y138+1,Y138)</f>
        <v>#REF!</v>
      </c>
      <c r="Z139" s="30" t="e">
        <f>IF(#REF!=Z$9,Z138+1,Z138)</f>
        <v>#REF!</v>
      </c>
      <c r="AA139" s="30" t="e">
        <f>IF(#REF!=AA$9,AA138+1,AA138)</f>
        <v>#REF!</v>
      </c>
      <c r="AB139" s="30" t="e">
        <f>IF(#REF!=AB$9,AB138+1,AB138)</f>
        <v>#REF!</v>
      </c>
      <c r="AC139" s="30" t="e">
        <f>IF(#REF!=AC$9,AC138+1,AC138)</f>
        <v>#REF!</v>
      </c>
      <c r="AD139" s="30" t="e">
        <f>IF(#REF!=AD$9,AD138+1,AD138)</f>
        <v>#REF!</v>
      </c>
      <c r="AE139" s="30" t="e">
        <f>IF(#REF!=AE$9,AE138+1,AE138)</f>
        <v>#REF!</v>
      </c>
      <c r="AF139" s="30" t="e">
        <f>IF(#REF!=AF$9,AF138+1,AF138)</f>
        <v>#REF!</v>
      </c>
      <c r="AG139" s="30" t="e">
        <f>IF(#REF!=AG$9,AG138+1,AG138)</f>
        <v>#REF!</v>
      </c>
      <c r="AH139" t="e">
        <f t="shared" ref="AH139:AH202" si="52">$X$9&amp;X139</f>
        <v>#REF!</v>
      </c>
      <c r="AI139" t="e">
        <f t="shared" ref="AI139:AI202" si="53">Y$9&amp;Y139</f>
        <v>#REF!</v>
      </c>
      <c r="AJ139" t="e">
        <f t="shared" ref="AJ139:AJ202" si="54">Z$9&amp;Z139</f>
        <v>#REF!</v>
      </c>
      <c r="AK139" t="e">
        <f t="shared" ref="AK139:AK202" si="55">AA$9&amp;AA139</f>
        <v>#REF!</v>
      </c>
      <c r="AL139" t="e">
        <f t="shared" ref="AL139:AL202" si="56">AB$9&amp;AB139</f>
        <v>#REF!</v>
      </c>
      <c r="AM139" t="e">
        <f t="shared" ref="AM139:AM202" si="57">AC$9&amp;AC139</f>
        <v>#REF!</v>
      </c>
      <c r="AN139" t="e">
        <f t="shared" ref="AN139:AN202" si="58">AD$9&amp;AD139</f>
        <v>#REF!</v>
      </c>
      <c r="AO139" t="e">
        <f t="shared" ref="AO139:AO202" si="59">AE$9&amp;AE139</f>
        <v>#REF!</v>
      </c>
      <c r="AP139" t="e">
        <f t="shared" ref="AP139:AP202" si="60">AF$9&amp;AF139</f>
        <v>#REF!</v>
      </c>
      <c r="AQ139" t="e">
        <f t="shared" ref="AQ139:AQ202" si="61">AG$9&amp;AG139</f>
        <v>#REF!</v>
      </c>
      <c r="AR139" s="31" t="e">
        <f>IF(#REF!="","",#REF!)</f>
        <v>#REF!</v>
      </c>
      <c r="AS139" s="36" t="e">
        <f>IF(#REF!="","",#REF!)</f>
        <v>#REF!</v>
      </c>
    </row>
    <row r="140" spans="1:45">
      <c r="A140" s="30" t="e">
        <f>IF(#REF!=A$9,A139+1,A139)</f>
        <v>#REF!</v>
      </c>
      <c r="B140" s="30" t="e">
        <f>IF(#REF!=B$9,B139+1,B139)</f>
        <v>#REF!</v>
      </c>
      <c r="C140" s="30" t="e">
        <f>IF(#REF!=C$9,C139+1,C139)</f>
        <v>#REF!</v>
      </c>
      <c r="D140" s="30" t="e">
        <f>IF(#REF!=D$9,D139+1,D139)</f>
        <v>#REF!</v>
      </c>
      <c r="E140" s="30" t="e">
        <f>IF(#REF!=E$9,E139+1,E139)</f>
        <v>#REF!</v>
      </c>
      <c r="F140" s="30" t="e">
        <f>IF(#REF!=F$9,F139+1,F139)</f>
        <v>#REF!</v>
      </c>
      <c r="G140" s="30" t="e">
        <f>IF(#REF!=G$9,G139+1,G139)</f>
        <v>#REF!</v>
      </c>
      <c r="H140" s="30" t="e">
        <f>IF(#REF!=H$9,H139+1,H139)</f>
        <v>#REF!</v>
      </c>
      <c r="I140" s="30" t="e">
        <f>IF(#REF!=I$9,I139+1,I139)</f>
        <v>#REF!</v>
      </c>
      <c r="J140" s="30" t="e">
        <f>IF(#REF!=J$9,J139+1,J139)</f>
        <v>#REF!</v>
      </c>
      <c r="K140" t="e">
        <f t="shared" si="42"/>
        <v>#REF!</v>
      </c>
      <c r="L140" t="e">
        <f t="shared" si="43"/>
        <v>#REF!</v>
      </c>
      <c r="M140" t="e">
        <f t="shared" si="44"/>
        <v>#REF!</v>
      </c>
      <c r="N140" t="e">
        <f t="shared" si="45"/>
        <v>#REF!</v>
      </c>
      <c r="O140" t="e">
        <f t="shared" si="46"/>
        <v>#REF!</v>
      </c>
      <c r="P140" t="e">
        <f t="shared" si="47"/>
        <v>#REF!</v>
      </c>
      <c r="Q140" t="e">
        <f t="shared" si="48"/>
        <v>#REF!</v>
      </c>
      <c r="R140" t="e">
        <f t="shared" si="49"/>
        <v>#REF!</v>
      </c>
      <c r="S140" t="e">
        <f t="shared" si="50"/>
        <v>#REF!</v>
      </c>
      <c r="T140" t="e">
        <f t="shared" si="51"/>
        <v>#REF!</v>
      </c>
      <c r="U140" s="31" t="e">
        <f>IF(#REF!="","",#REF!)</f>
        <v>#REF!</v>
      </c>
      <c r="V140" s="36" t="e">
        <f>IF(#REF!="","",#REF!)</f>
        <v>#REF!</v>
      </c>
      <c r="X140" s="30" t="e">
        <f>IF(#REF!=X$9,X139+1,X139)</f>
        <v>#REF!</v>
      </c>
      <c r="Y140" s="30" t="e">
        <f>IF(#REF!=Y$9,Y139+1,Y139)</f>
        <v>#REF!</v>
      </c>
      <c r="Z140" s="30" t="e">
        <f>IF(#REF!=Z$9,Z139+1,Z139)</f>
        <v>#REF!</v>
      </c>
      <c r="AA140" s="30" t="e">
        <f>IF(#REF!=AA$9,AA139+1,AA139)</f>
        <v>#REF!</v>
      </c>
      <c r="AB140" s="30" t="e">
        <f>IF(#REF!=AB$9,AB139+1,AB139)</f>
        <v>#REF!</v>
      </c>
      <c r="AC140" s="30" t="e">
        <f>IF(#REF!=AC$9,AC139+1,AC139)</f>
        <v>#REF!</v>
      </c>
      <c r="AD140" s="30" t="e">
        <f>IF(#REF!=AD$9,AD139+1,AD139)</f>
        <v>#REF!</v>
      </c>
      <c r="AE140" s="30" t="e">
        <f>IF(#REF!=AE$9,AE139+1,AE139)</f>
        <v>#REF!</v>
      </c>
      <c r="AF140" s="30" t="e">
        <f>IF(#REF!=AF$9,AF139+1,AF139)</f>
        <v>#REF!</v>
      </c>
      <c r="AG140" s="30" t="e">
        <f>IF(#REF!=AG$9,AG139+1,AG139)</f>
        <v>#REF!</v>
      </c>
      <c r="AH140" t="e">
        <f t="shared" si="52"/>
        <v>#REF!</v>
      </c>
      <c r="AI140" t="e">
        <f t="shared" si="53"/>
        <v>#REF!</v>
      </c>
      <c r="AJ140" t="e">
        <f t="shared" si="54"/>
        <v>#REF!</v>
      </c>
      <c r="AK140" t="e">
        <f t="shared" si="55"/>
        <v>#REF!</v>
      </c>
      <c r="AL140" t="e">
        <f t="shared" si="56"/>
        <v>#REF!</v>
      </c>
      <c r="AM140" t="e">
        <f t="shared" si="57"/>
        <v>#REF!</v>
      </c>
      <c r="AN140" t="e">
        <f t="shared" si="58"/>
        <v>#REF!</v>
      </c>
      <c r="AO140" t="e">
        <f t="shared" si="59"/>
        <v>#REF!</v>
      </c>
      <c r="AP140" t="e">
        <f t="shared" si="60"/>
        <v>#REF!</v>
      </c>
      <c r="AQ140" t="e">
        <f t="shared" si="61"/>
        <v>#REF!</v>
      </c>
      <c r="AR140" s="31" t="e">
        <f>IF(#REF!="","",#REF!)</f>
        <v>#REF!</v>
      </c>
      <c r="AS140" s="36" t="e">
        <f>IF(#REF!="","",#REF!)</f>
        <v>#REF!</v>
      </c>
    </row>
    <row r="141" spans="1:45">
      <c r="A141" s="30" t="e">
        <f>IF(#REF!=A$9,A140+1,A140)</f>
        <v>#REF!</v>
      </c>
      <c r="B141" s="30" t="e">
        <f>IF(#REF!=B$9,B140+1,B140)</f>
        <v>#REF!</v>
      </c>
      <c r="C141" s="30" t="e">
        <f>IF(#REF!=C$9,C140+1,C140)</f>
        <v>#REF!</v>
      </c>
      <c r="D141" s="30" t="e">
        <f>IF(#REF!=D$9,D140+1,D140)</f>
        <v>#REF!</v>
      </c>
      <c r="E141" s="30" t="e">
        <f>IF(#REF!=E$9,E140+1,E140)</f>
        <v>#REF!</v>
      </c>
      <c r="F141" s="30" t="e">
        <f>IF(#REF!=F$9,F140+1,F140)</f>
        <v>#REF!</v>
      </c>
      <c r="G141" s="30" t="e">
        <f>IF(#REF!=G$9,G140+1,G140)</f>
        <v>#REF!</v>
      </c>
      <c r="H141" s="30" t="e">
        <f>IF(#REF!=H$9,H140+1,H140)</f>
        <v>#REF!</v>
      </c>
      <c r="I141" s="30" t="e">
        <f>IF(#REF!=I$9,I140+1,I140)</f>
        <v>#REF!</v>
      </c>
      <c r="J141" s="30" t="e">
        <f>IF(#REF!=J$9,J140+1,J140)</f>
        <v>#REF!</v>
      </c>
      <c r="K141" t="e">
        <f t="shared" si="42"/>
        <v>#REF!</v>
      </c>
      <c r="L141" t="e">
        <f t="shared" si="43"/>
        <v>#REF!</v>
      </c>
      <c r="M141" t="e">
        <f t="shared" si="44"/>
        <v>#REF!</v>
      </c>
      <c r="N141" t="e">
        <f t="shared" si="45"/>
        <v>#REF!</v>
      </c>
      <c r="O141" t="e">
        <f t="shared" si="46"/>
        <v>#REF!</v>
      </c>
      <c r="P141" t="e">
        <f t="shared" si="47"/>
        <v>#REF!</v>
      </c>
      <c r="Q141" t="e">
        <f t="shared" si="48"/>
        <v>#REF!</v>
      </c>
      <c r="R141" t="e">
        <f t="shared" si="49"/>
        <v>#REF!</v>
      </c>
      <c r="S141" t="e">
        <f t="shared" si="50"/>
        <v>#REF!</v>
      </c>
      <c r="T141" t="e">
        <f t="shared" si="51"/>
        <v>#REF!</v>
      </c>
      <c r="U141" s="31" t="e">
        <f>IF(#REF!="","",#REF!)</f>
        <v>#REF!</v>
      </c>
      <c r="V141" s="36" t="e">
        <f>IF(#REF!="","",#REF!)</f>
        <v>#REF!</v>
      </c>
      <c r="X141" s="30" t="e">
        <f>IF(#REF!=X$9,X140+1,X140)</f>
        <v>#REF!</v>
      </c>
      <c r="Y141" s="30" t="e">
        <f>IF(#REF!=Y$9,Y140+1,Y140)</f>
        <v>#REF!</v>
      </c>
      <c r="Z141" s="30" t="e">
        <f>IF(#REF!=Z$9,Z140+1,Z140)</f>
        <v>#REF!</v>
      </c>
      <c r="AA141" s="30" t="e">
        <f>IF(#REF!=AA$9,AA140+1,AA140)</f>
        <v>#REF!</v>
      </c>
      <c r="AB141" s="30" t="e">
        <f>IF(#REF!=AB$9,AB140+1,AB140)</f>
        <v>#REF!</v>
      </c>
      <c r="AC141" s="30" t="e">
        <f>IF(#REF!=AC$9,AC140+1,AC140)</f>
        <v>#REF!</v>
      </c>
      <c r="AD141" s="30" t="e">
        <f>IF(#REF!=AD$9,AD140+1,AD140)</f>
        <v>#REF!</v>
      </c>
      <c r="AE141" s="30" t="e">
        <f>IF(#REF!=AE$9,AE140+1,AE140)</f>
        <v>#REF!</v>
      </c>
      <c r="AF141" s="30" t="e">
        <f>IF(#REF!=AF$9,AF140+1,AF140)</f>
        <v>#REF!</v>
      </c>
      <c r="AG141" s="30" t="e">
        <f>IF(#REF!=AG$9,AG140+1,AG140)</f>
        <v>#REF!</v>
      </c>
      <c r="AH141" t="e">
        <f t="shared" si="52"/>
        <v>#REF!</v>
      </c>
      <c r="AI141" t="e">
        <f t="shared" si="53"/>
        <v>#REF!</v>
      </c>
      <c r="AJ141" t="e">
        <f t="shared" si="54"/>
        <v>#REF!</v>
      </c>
      <c r="AK141" t="e">
        <f t="shared" si="55"/>
        <v>#REF!</v>
      </c>
      <c r="AL141" t="e">
        <f t="shared" si="56"/>
        <v>#REF!</v>
      </c>
      <c r="AM141" t="e">
        <f t="shared" si="57"/>
        <v>#REF!</v>
      </c>
      <c r="AN141" t="e">
        <f t="shared" si="58"/>
        <v>#REF!</v>
      </c>
      <c r="AO141" t="e">
        <f t="shared" si="59"/>
        <v>#REF!</v>
      </c>
      <c r="AP141" t="e">
        <f t="shared" si="60"/>
        <v>#REF!</v>
      </c>
      <c r="AQ141" t="e">
        <f t="shared" si="61"/>
        <v>#REF!</v>
      </c>
      <c r="AR141" s="31" t="e">
        <f>IF(#REF!="","",#REF!)</f>
        <v>#REF!</v>
      </c>
      <c r="AS141" s="36" t="e">
        <f>IF(#REF!="","",#REF!)</f>
        <v>#REF!</v>
      </c>
    </row>
    <row r="142" spans="1:45">
      <c r="A142" s="30" t="e">
        <f>IF(#REF!=A$9,A141+1,A141)</f>
        <v>#REF!</v>
      </c>
      <c r="B142" s="30" t="e">
        <f>IF(#REF!=B$9,B141+1,B141)</f>
        <v>#REF!</v>
      </c>
      <c r="C142" s="30" t="e">
        <f>IF(#REF!=C$9,C141+1,C141)</f>
        <v>#REF!</v>
      </c>
      <c r="D142" s="30" t="e">
        <f>IF(#REF!=D$9,D141+1,D141)</f>
        <v>#REF!</v>
      </c>
      <c r="E142" s="30" t="e">
        <f>IF(#REF!=E$9,E141+1,E141)</f>
        <v>#REF!</v>
      </c>
      <c r="F142" s="30" t="e">
        <f>IF(#REF!=F$9,F141+1,F141)</f>
        <v>#REF!</v>
      </c>
      <c r="G142" s="30" t="e">
        <f>IF(#REF!=G$9,G141+1,G141)</f>
        <v>#REF!</v>
      </c>
      <c r="H142" s="30" t="e">
        <f>IF(#REF!=H$9,H141+1,H141)</f>
        <v>#REF!</v>
      </c>
      <c r="I142" s="30" t="e">
        <f>IF(#REF!=I$9,I141+1,I141)</f>
        <v>#REF!</v>
      </c>
      <c r="J142" s="30" t="e">
        <f>IF(#REF!=J$9,J141+1,J141)</f>
        <v>#REF!</v>
      </c>
      <c r="K142" t="e">
        <f t="shared" si="42"/>
        <v>#REF!</v>
      </c>
      <c r="L142" t="e">
        <f t="shared" si="43"/>
        <v>#REF!</v>
      </c>
      <c r="M142" t="e">
        <f t="shared" si="44"/>
        <v>#REF!</v>
      </c>
      <c r="N142" t="e">
        <f t="shared" si="45"/>
        <v>#REF!</v>
      </c>
      <c r="O142" t="e">
        <f t="shared" si="46"/>
        <v>#REF!</v>
      </c>
      <c r="P142" t="e">
        <f t="shared" si="47"/>
        <v>#REF!</v>
      </c>
      <c r="Q142" t="e">
        <f t="shared" si="48"/>
        <v>#REF!</v>
      </c>
      <c r="R142" t="e">
        <f t="shared" si="49"/>
        <v>#REF!</v>
      </c>
      <c r="S142" t="e">
        <f t="shared" si="50"/>
        <v>#REF!</v>
      </c>
      <c r="T142" t="e">
        <f t="shared" si="51"/>
        <v>#REF!</v>
      </c>
      <c r="U142" s="31" t="e">
        <f>IF(#REF!="","",#REF!)</f>
        <v>#REF!</v>
      </c>
      <c r="V142" s="36" t="e">
        <f>IF(#REF!="","",#REF!)</f>
        <v>#REF!</v>
      </c>
      <c r="X142" s="30" t="e">
        <f>IF(#REF!=X$9,X141+1,X141)</f>
        <v>#REF!</v>
      </c>
      <c r="Y142" s="30" t="e">
        <f>IF(#REF!=Y$9,Y141+1,Y141)</f>
        <v>#REF!</v>
      </c>
      <c r="Z142" s="30" t="e">
        <f>IF(#REF!=Z$9,Z141+1,Z141)</f>
        <v>#REF!</v>
      </c>
      <c r="AA142" s="30" t="e">
        <f>IF(#REF!=AA$9,AA141+1,AA141)</f>
        <v>#REF!</v>
      </c>
      <c r="AB142" s="30" t="e">
        <f>IF(#REF!=AB$9,AB141+1,AB141)</f>
        <v>#REF!</v>
      </c>
      <c r="AC142" s="30" t="e">
        <f>IF(#REF!=AC$9,AC141+1,AC141)</f>
        <v>#REF!</v>
      </c>
      <c r="AD142" s="30" t="e">
        <f>IF(#REF!=AD$9,AD141+1,AD141)</f>
        <v>#REF!</v>
      </c>
      <c r="AE142" s="30" t="e">
        <f>IF(#REF!=AE$9,AE141+1,AE141)</f>
        <v>#REF!</v>
      </c>
      <c r="AF142" s="30" t="e">
        <f>IF(#REF!=AF$9,AF141+1,AF141)</f>
        <v>#REF!</v>
      </c>
      <c r="AG142" s="30" t="e">
        <f>IF(#REF!=AG$9,AG141+1,AG141)</f>
        <v>#REF!</v>
      </c>
      <c r="AH142" t="e">
        <f t="shared" si="52"/>
        <v>#REF!</v>
      </c>
      <c r="AI142" t="e">
        <f t="shared" si="53"/>
        <v>#REF!</v>
      </c>
      <c r="AJ142" t="e">
        <f t="shared" si="54"/>
        <v>#REF!</v>
      </c>
      <c r="AK142" t="e">
        <f t="shared" si="55"/>
        <v>#REF!</v>
      </c>
      <c r="AL142" t="e">
        <f t="shared" si="56"/>
        <v>#REF!</v>
      </c>
      <c r="AM142" t="e">
        <f t="shared" si="57"/>
        <v>#REF!</v>
      </c>
      <c r="AN142" t="e">
        <f t="shared" si="58"/>
        <v>#REF!</v>
      </c>
      <c r="AO142" t="e">
        <f t="shared" si="59"/>
        <v>#REF!</v>
      </c>
      <c r="AP142" t="e">
        <f t="shared" si="60"/>
        <v>#REF!</v>
      </c>
      <c r="AQ142" t="e">
        <f t="shared" si="61"/>
        <v>#REF!</v>
      </c>
      <c r="AR142" s="31" t="e">
        <f>IF(#REF!="","",#REF!)</f>
        <v>#REF!</v>
      </c>
      <c r="AS142" s="36" t="e">
        <f>IF(#REF!="","",#REF!)</f>
        <v>#REF!</v>
      </c>
    </row>
    <row r="143" spans="1:45">
      <c r="A143" s="30" t="e">
        <f>IF(#REF!=A$9,A142+1,A142)</f>
        <v>#REF!</v>
      </c>
      <c r="B143" s="30" t="e">
        <f>IF(#REF!=B$9,B142+1,B142)</f>
        <v>#REF!</v>
      </c>
      <c r="C143" s="30" t="e">
        <f>IF(#REF!=C$9,C142+1,C142)</f>
        <v>#REF!</v>
      </c>
      <c r="D143" s="30" t="e">
        <f>IF(#REF!=D$9,D142+1,D142)</f>
        <v>#REF!</v>
      </c>
      <c r="E143" s="30" t="e">
        <f>IF(#REF!=E$9,E142+1,E142)</f>
        <v>#REF!</v>
      </c>
      <c r="F143" s="30" t="e">
        <f>IF(#REF!=F$9,F142+1,F142)</f>
        <v>#REF!</v>
      </c>
      <c r="G143" s="30" t="e">
        <f>IF(#REF!=G$9,G142+1,G142)</f>
        <v>#REF!</v>
      </c>
      <c r="H143" s="30" t="e">
        <f>IF(#REF!=H$9,H142+1,H142)</f>
        <v>#REF!</v>
      </c>
      <c r="I143" s="30" t="e">
        <f>IF(#REF!=I$9,I142+1,I142)</f>
        <v>#REF!</v>
      </c>
      <c r="J143" s="30" t="e">
        <f>IF(#REF!=J$9,J142+1,J142)</f>
        <v>#REF!</v>
      </c>
      <c r="K143" t="e">
        <f t="shared" si="42"/>
        <v>#REF!</v>
      </c>
      <c r="L143" t="e">
        <f t="shared" si="43"/>
        <v>#REF!</v>
      </c>
      <c r="M143" t="e">
        <f t="shared" si="44"/>
        <v>#REF!</v>
      </c>
      <c r="N143" t="e">
        <f t="shared" si="45"/>
        <v>#REF!</v>
      </c>
      <c r="O143" t="e">
        <f t="shared" si="46"/>
        <v>#REF!</v>
      </c>
      <c r="P143" t="e">
        <f t="shared" si="47"/>
        <v>#REF!</v>
      </c>
      <c r="Q143" t="e">
        <f t="shared" si="48"/>
        <v>#REF!</v>
      </c>
      <c r="R143" t="e">
        <f t="shared" si="49"/>
        <v>#REF!</v>
      </c>
      <c r="S143" t="e">
        <f t="shared" si="50"/>
        <v>#REF!</v>
      </c>
      <c r="T143" t="e">
        <f t="shared" si="51"/>
        <v>#REF!</v>
      </c>
      <c r="U143" s="31" t="e">
        <f>IF(#REF!="","",#REF!)</f>
        <v>#REF!</v>
      </c>
      <c r="V143" s="36" t="e">
        <f>IF(#REF!="","",#REF!)</f>
        <v>#REF!</v>
      </c>
      <c r="X143" s="30" t="e">
        <f>IF(#REF!=X$9,X142+1,X142)</f>
        <v>#REF!</v>
      </c>
      <c r="Y143" s="30" t="e">
        <f>IF(#REF!=Y$9,Y142+1,Y142)</f>
        <v>#REF!</v>
      </c>
      <c r="Z143" s="30" t="e">
        <f>IF(#REF!=Z$9,Z142+1,Z142)</f>
        <v>#REF!</v>
      </c>
      <c r="AA143" s="30" t="e">
        <f>IF(#REF!=AA$9,AA142+1,AA142)</f>
        <v>#REF!</v>
      </c>
      <c r="AB143" s="30" t="e">
        <f>IF(#REF!=AB$9,AB142+1,AB142)</f>
        <v>#REF!</v>
      </c>
      <c r="AC143" s="30" t="e">
        <f>IF(#REF!=AC$9,AC142+1,AC142)</f>
        <v>#REF!</v>
      </c>
      <c r="AD143" s="30" t="e">
        <f>IF(#REF!=AD$9,AD142+1,AD142)</f>
        <v>#REF!</v>
      </c>
      <c r="AE143" s="30" t="e">
        <f>IF(#REF!=AE$9,AE142+1,AE142)</f>
        <v>#REF!</v>
      </c>
      <c r="AF143" s="30" t="e">
        <f>IF(#REF!=AF$9,AF142+1,AF142)</f>
        <v>#REF!</v>
      </c>
      <c r="AG143" s="30" t="e">
        <f>IF(#REF!=AG$9,AG142+1,AG142)</f>
        <v>#REF!</v>
      </c>
      <c r="AH143" t="e">
        <f t="shared" si="52"/>
        <v>#REF!</v>
      </c>
      <c r="AI143" t="e">
        <f t="shared" si="53"/>
        <v>#REF!</v>
      </c>
      <c r="AJ143" t="e">
        <f t="shared" si="54"/>
        <v>#REF!</v>
      </c>
      <c r="AK143" t="e">
        <f t="shared" si="55"/>
        <v>#REF!</v>
      </c>
      <c r="AL143" t="e">
        <f t="shared" si="56"/>
        <v>#REF!</v>
      </c>
      <c r="AM143" t="e">
        <f t="shared" si="57"/>
        <v>#REF!</v>
      </c>
      <c r="AN143" t="e">
        <f t="shared" si="58"/>
        <v>#REF!</v>
      </c>
      <c r="AO143" t="e">
        <f t="shared" si="59"/>
        <v>#REF!</v>
      </c>
      <c r="AP143" t="e">
        <f t="shared" si="60"/>
        <v>#REF!</v>
      </c>
      <c r="AQ143" t="e">
        <f t="shared" si="61"/>
        <v>#REF!</v>
      </c>
      <c r="AR143" s="31" t="e">
        <f>IF(#REF!="","",#REF!)</f>
        <v>#REF!</v>
      </c>
      <c r="AS143" s="36" t="e">
        <f>IF(#REF!="","",#REF!)</f>
        <v>#REF!</v>
      </c>
    </row>
    <row r="144" spans="1:45">
      <c r="A144" s="30" t="e">
        <f>IF(#REF!=A$9,A143+1,A143)</f>
        <v>#REF!</v>
      </c>
      <c r="B144" s="30" t="e">
        <f>IF(#REF!=B$9,B143+1,B143)</f>
        <v>#REF!</v>
      </c>
      <c r="C144" s="30" t="e">
        <f>IF(#REF!=C$9,C143+1,C143)</f>
        <v>#REF!</v>
      </c>
      <c r="D144" s="30" t="e">
        <f>IF(#REF!=D$9,D143+1,D143)</f>
        <v>#REF!</v>
      </c>
      <c r="E144" s="30" t="e">
        <f>IF(#REF!=E$9,E143+1,E143)</f>
        <v>#REF!</v>
      </c>
      <c r="F144" s="30" t="e">
        <f>IF(#REF!=F$9,F143+1,F143)</f>
        <v>#REF!</v>
      </c>
      <c r="G144" s="30" t="e">
        <f>IF(#REF!=G$9,G143+1,G143)</f>
        <v>#REF!</v>
      </c>
      <c r="H144" s="30" t="e">
        <f>IF(#REF!=H$9,H143+1,H143)</f>
        <v>#REF!</v>
      </c>
      <c r="I144" s="30" t="e">
        <f>IF(#REF!=I$9,I143+1,I143)</f>
        <v>#REF!</v>
      </c>
      <c r="J144" s="30" t="e">
        <f>IF(#REF!=J$9,J143+1,J143)</f>
        <v>#REF!</v>
      </c>
      <c r="K144" t="e">
        <f t="shared" si="42"/>
        <v>#REF!</v>
      </c>
      <c r="L144" t="e">
        <f t="shared" si="43"/>
        <v>#REF!</v>
      </c>
      <c r="M144" t="e">
        <f t="shared" si="44"/>
        <v>#REF!</v>
      </c>
      <c r="N144" t="e">
        <f t="shared" si="45"/>
        <v>#REF!</v>
      </c>
      <c r="O144" t="e">
        <f t="shared" si="46"/>
        <v>#REF!</v>
      </c>
      <c r="P144" t="e">
        <f t="shared" si="47"/>
        <v>#REF!</v>
      </c>
      <c r="Q144" t="e">
        <f t="shared" si="48"/>
        <v>#REF!</v>
      </c>
      <c r="R144" t="e">
        <f t="shared" si="49"/>
        <v>#REF!</v>
      </c>
      <c r="S144" t="e">
        <f t="shared" si="50"/>
        <v>#REF!</v>
      </c>
      <c r="T144" t="e">
        <f t="shared" si="51"/>
        <v>#REF!</v>
      </c>
      <c r="U144" s="31" t="e">
        <f>IF(#REF!="","",#REF!)</f>
        <v>#REF!</v>
      </c>
      <c r="V144" s="36" t="e">
        <f>IF(#REF!="","",#REF!)</f>
        <v>#REF!</v>
      </c>
      <c r="X144" s="30" t="e">
        <f>IF(#REF!=X$9,X143+1,X143)</f>
        <v>#REF!</v>
      </c>
      <c r="Y144" s="30" t="e">
        <f>IF(#REF!=Y$9,Y143+1,Y143)</f>
        <v>#REF!</v>
      </c>
      <c r="Z144" s="30" t="e">
        <f>IF(#REF!=Z$9,Z143+1,Z143)</f>
        <v>#REF!</v>
      </c>
      <c r="AA144" s="30" t="e">
        <f>IF(#REF!=AA$9,AA143+1,AA143)</f>
        <v>#REF!</v>
      </c>
      <c r="AB144" s="30" t="e">
        <f>IF(#REF!=AB$9,AB143+1,AB143)</f>
        <v>#REF!</v>
      </c>
      <c r="AC144" s="30" t="e">
        <f>IF(#REF!=AC$9,AC143+1,AC143)</f>
        <v>#REF!</v>
      </c>
      <c r="AD144" s="30" t="e">
        <f>IF(#REF!=AD$9,AD143+1,AD143)</f>
        <v>#REF!</v>
      </c>
      <c r="AE144" s="30" t="e">
        <f>IF(#REF!=AE$9,AE143+1,AE143)</f>
        <v>#REF!</v>
      </c>
      <c r="AF144" s="30" t="e">
        <f>IF(#REF!=AF$9,AF143+1,AF143)</f>
        <v>#REF!</v>
      </c>
      <c r="AG144" s="30" t="e">
        <f>IF(#REF!=AG$9,AG143+1,AG143)</f>
        <v>#REF!</v>
      </c>
      <c r="AH144" t="e">
        <f t="shared" si="52"/>
        <v>#REF!</v>
      </c>
      <c r="AI144" t="e">
        <f t="shared" si="53"/>
        <v>#REF!</v>
      </c>
      <c r="AJ144" t="e">
        <f t="shared" si="54"/>
        <v>#REF!</v>
      </c>
      <c r="AK144" t="e">
        <f t="shared" si="55"/>
        <v>#REF!</v>
      </c>
      <c r="AL144" t="e">
        <f t="shared" si="56"/>
        <v>#REF!</v>
      </c>
      <c r="AM144" t="e">
        <f t="shared" si="57"/>
        <v>#REF!</v>
      </c>
      <c r="AN144" t="e">
        <f t="shared" si="58"/>
        <v>#REF!</v>
      </c>
      <c r="AO144" t="e">
        <f t="shared" si="59"/>
        <v>#REF!</v>
      </c>
      <c r="AP144" t="e">
        <f t="shared" si="60"/>
        <v>#REF!</v>
      </c>
      <c r="AQ144" t="e">
        <f t="shared" si="61"/>
        <v>#REF!</v>
      </c>
      <c r="AR144" s="31" t="e">
        <f>IF(#REF!="","",#REF!)</f>
        <v>#REF!</v>
      </c>
      <c r="AS144" s="36" t="e">
        <f>IF(#REF!="","",#REF!)</f>
        <v>#REF!</v>
      </c>
    </row>
    <row r="145" spans="1:45">
      <c r="A145" s="30" t="e">
        <f>IF(#REF!=A$9,A144+1,A144)</f>
        <v>#REF!</v>
      </c>
      <c r="B145" s="30" t="e">
        <f>IF(#REF!=B$9,B144+1,B144)</f>
        <v>#REF!</v>
      </c>
      <c r="C145" s="30" t="e">
        <f>IF(#REF!=C$9,C144+1,C144)</f>
        <v>#REF!</v>
      </c>
      <c r="D145" s="30" t="e">
        <f>IF(#REF!=D$9,D144+1,D144)</f>
        <v>#REF!</v>
      </c>
      <c r="E145" s="30" t="e">
        <f>IF(#REF!=E$9,E144+1,E144)</f>
        <v>#REF!</v>
      </c>
      <c r="F145" s="30" t="e">
        <f>IF(#REF!=F$9,F144+1,F144)</f>
        <v>#REF!</v>
      </c>
      <c r="G145" s="30" t="e">
        <f>IF(#REF!=G$9,G144+1,G144)</f>
        <v>#REF!</v>
      </c>
      <c r="H145" s="30" t="e">
        <f>IF(#REF!=H$9,H144+1,H144)</f>
        <v>#REF!</v>
      </c>
      <c r="I145" s="30" t="e">
        <f>IF(#REF!=I$9,I144+1,I144)</f>
        <v>#REF!</v>
      </c>
      <c r="J145" s="30" t="e">
        <f>IF(#REF!=J$9,J144+1,J144)</f>
        <v>#REF!</v>
      </c>
      <c r="K145" t="e">
        <f t="shared" si="42"/>
        <v>#REF!</v>
      </c>
      <c r="L145" t="e">
        <f t="shared" si="43"/>
        <v>#REF!</v>
      </c>
      <c r="M145" t="e">
        <f t="shared" si="44"/>
        <v>#REF!</v>
      </c>
      <c r="N145" t="e">
        <f t="shared" si="45"/>
        <v>#REF!</v>
      </c>
      <c r="O145" t="e">
        <f t="shared" si="46"/>
        <v>#REF!</v>
      </c>
      <c r="P145" t="e">
        <f t="shared" si="47"/>
        <v>#REF!</v>
      </c>
      <c r="Q145" t="e">
        <f t="shared" si="48"/>
        <v>#REF!</v>
      </c>
      <c r="R145" t="e">
        <f t="shared" si="49"/>
        <v>#REF!</v>
      </c>
      <c r="S145" t="e">
        <f t="shared" si="50"/>
        <v>#REF!</v>
      </c>
      <c r="T145" t="e">
        <f t="shared" si="51"/>
        <v>#REF!</v>
      </c>
      <c r="U145" s="31" t="e">
        <f>IF(#REF!="","",#REF!)</f>
        <v>#REF!</v>
      </c>
      <c r="V145" s="36" t="e">
        <f>IF(#REF!="","",#REF!)</f>
        <v>#REF!</v>
      </c>
      <c r="X145" s="30" t="e">
        <f>IF(#REF!=X$9,X144+1,X144)</f>
        <v>#REF!</v>
      </c>
      <c r="Y145" s="30" t="e">
        <f>IF(#REF!=Y$9,Y144+1,Y144)</f>
        <v>#REF!</v>
      </c>
      <c r="Z145" s="30" t="e">
        <f>IF(#REF!=Z$9,Z144+1,Z144)</f>
        <v>#REF!</v>
      </c>
      <c r="AA145" s="30" t="e">
        <f>IF(#REF!=AA$9,AA144+1,AA144)</f>
        <v>#REF!</v>
      </c>
      <c r="AB145" s="30" t="e">
        <f>IF(#REF!=AB$9,AB144+1,AB144)</f>
        <v>#REF!</v>
      </c>
      <c r="AC145" s="30" t="e">
        <f>IF(#REF!=AC$9,AC144+1,AC144)</f>
        <v>#REF!</v>
      </c>
      <c r="AD145" s="30" t="e">
        <f>IF(#REF!=AD$9,AD144+1,AD144)</f>
        <v>#REF!</v>
      </c>
      <c r="AE145" s="30" t="e">
        <f>IF(#REF!=AE$9,AE144+1,AE144)</f>
        <v>#REF!</v>
      </c>
      <c r="AF145" s="30" t="e">
        <f>IF(#REF!=AF$9,AF144+1,AF144)</f>
        <v>#REF!</v>
      </c>
      <c r="AG145" s="30" t="e">
        <f>IF(#REF!=AG$9,AG144+1,AG144)</f>
        <v>#REF!</v>
      </c>
      <c r="AH145" t="e">
        <f t="shared" si="52"/>
        <v>#REF!</v>
      </c>
      <c r="AI145" t="e">
        <f t="shared" si="53"/>
        <v>#REF!</v>
      </c>
      <c r="AJ145" t="e">
        <f t="shared" si="54"/>
        <v>#REF!</v>
      </c>
      <c r="AK145" t="e">
        <f t="shared" si="55"/>
        <v>#REF!</v>
      </c>
      <c r="AL145" t="e">
        <f t="shared" si="56"/>
        <v>#REF!</v>
      </c>
      <c r="AM145" t="e">
        <f t="shared" si="57"/>
        <v>#REF!</v>
      </c>
      <c r="AN145" t="e">
        <f t="shared" si="58"/>
        <v>#REF!</v>
      </c>
      <c r="AO145" t="e">
        <f t="shared" si="59"/>
        <v>#REF!</v>
      </c>
      <c r="AP145" t="e">
        <f t="shared" si="60"/>
        <v>#REF!</v>
      </c>
      <c r="AQ145" t="e">
        <f t="shared" si="61"/>
        <v>#REF!</v>
      </c>
      <c r="AR145" s="31" t="e">
        <f>IF(#REF!="","",#REF!)</f>
        <v>#REF!</v>
      </c>
      <c r="AS145" s="36" t="e">
        <f>IF(#REF!="","",#REF!)</f>
        <v>#REF!</v>
      </c>
    </row>
    <row r="146" spans="1:45">
      <c r="A146" s="30" t="e">
        <f>IF(#REF!=A$9,A145+1,A145)</f>
        <v>#REF!</v>
      </c>
      <c r="B146" s="30" t="e">
        <f>IF(#REF!=B$9,B145+1,B145)</f>
        <v>#REF!</v>
      </c>
      <c r="C146" s="30" t="e">
        <f>IF(#REF!=C$9,C145+1,C145)</f>
        <v>#REF!</v>
      </c>
      <c r="D146" s="30" t="e">
        <f>IF(#REF!=D$9,D145+1,D145)</f>
        <v>#REF!</v>
      </c>
      <c r="E146" s="30" t="e">
        <f>IF(#REF!=E$9,E145+1,E145)</f>
        <v>#REF!</v>
      </c>
      <c r="F146" s="30" t="e">
        <f>IF(#REF!=F$9,F145+1,F145)</f>
        <v>#REF!</v>
      </c>
      <c r="G146" s="30" t="e">
        <f>IF(#REF!=G$9,G145+1,G145)</f>
        <v>#REF!</v>
      </c>
      <c r="H146" s="30" t="e">
        <f>IF(#REF!=H$9,H145+1,H145)</f>
        <v>#REF!</v>
      </c>
      <c r="I146" s="30" t="e">
        <f>IF(#REF!=I$9,I145+1,I145)</f>
        <v>#REF!</v>
      </c>
      <c r="J146" s="30" t="e">
        <f>IF(#REF!=J$9,J145+1,J145)</f>
        <v>#REF!</v>
      </c>
      <c r="K146" t="e">
        <f t="shared" si="42"/>
        <v>#REF!</v>
      </c>
      <c r="L146" t="e">
        <f t="shared" si="43"/>
        <v>#REF!</v>
      </c>
      <c r="M146" t="e">
        <f t="shared" si="44"/>
        <v>#REF!</v>
      </c>
      <c r="N146" t="e">
        <f t="shared" si="45"/>
        <v>#REF!</v>
      </c>
      <c r="O146" t="e">
        <f t="shared" si="46"/>
        <v>#REF!</v>
      </c>
      <c r="P146" t="e">
        <f t="shared" si="47"/>
        <v>#REF!</v>
      </c>
      <c r="Q146" t="e">
        <f t="shared" si="48"/>
        <v>#REF!</v>
      </c>
      <c r="R146" t="e">
        <f t="shared" si="49"/>
        <v>#REF!</v>
      </c>
      <c r="S146" t="e">
        <f t="shared" si="50"/>
        <v>#REF!</v>
      </c>
      <c r="T146" t="e">
        <f t="shared" si="51"/>
        <v>#REF!</v>
      </c>
      <c r="U146" s="31" t="e">
        <f>IF(#REF!="","",#REF!)</f>
        <v>#REF!</v>
      </c>
      <c r="V146" s="36" t="e">
        <f>IF(#REF!="","",#REF!)</f>
        <v>#REF!</v>
      </c>
      <c r="X146" s="30" t="e">
        <f>IF(#REF!=X$9,X145+1,X145)</f>
        <v>#REF!</v>
      </c>
      <c r="Y146" s="30" t="e">
        <f>IF(#REF!=Y$9,Y145+1,Y145)</f>
        <v>#REF!</v>
      </c>
      <c r="Z146" s="30" t="e">
        <f>IF(#REF!=Z$9,Z145+1,Z145)</f>
        <v>#REF!</v>
      </c>
      <c r="AA146" s="30" t="e">
        <f>IF(#REF!=AA$9,AA145+1,AA145)</f>
        <v>#REF!</v>
      </c>
      <c r="AB146" s="30" t="e">
        <f>IF(#REF!=AB$9,AB145+1,AB145)</f>
        <v>#REF!</v>
      </c>
      <c r="AC146" s="30" t="e">
        <f>IF(#REF!=AC$9,AC145+1,AC145)</f>
        <v>#REF!</v>
      </c>
      <c r="AD146" s="30" t="e">
        <f>IF(#REF!=AD$9,AD145+1,AD145)</f>
        <v>#REF!</v>
      </c>
      <c r="AE146" s="30" t="e">
        <f>IF(#REF!=AE$9,AE145+1,AE145)</f>
        <v>#REF!</v>
      </c>
      <c r="AF146" s="30" t="e">
        <f>IF(#REF!=AF$9,AF145+1,AF145)</f>
        <v>#REF!</v>
      </c>
      <c r="AG146" s="30" t="e">
        <f>IF(#REF!=AG$9,AG145+1,AG145)</f>
        <v>#REF!</v>
      </c>
      <c r="AH146" t="e">
        <f t="shared" si="52"/>
        <v>#REF!</v>
      </c>
      <c r="AI146" t="e">
        <f t="shared" si="53"/>
        <v>#REF!</v>
      </c>
      <c r="AJ146" t="e">
        <f t="shared" si="54"/>
        <v>#REF!</v>
      </c>
      <c r="AK146" t="e">
        <f t="shared" si="55"/>
        <v>#REF!</v>
      </c>
      <c r="AL146" t="e">
        <f t="shared" si="56"/>
        <v>#REF!</v>
      </c>
      <c r="AM146" t="e">
        <f t="shared" si="57"/>
        <v>#REF!</v>
      </c>
      <c r="AN146" t="e">
        <f t="shared" si="58"/>
        <v>#REF!</v>
      </c>
      <c r="AO146" t="e">
        <f t="shared" si="59"/>
        <v>#REF!</v>
      </c>
      <c r="AP146" t="e">
        <f t="shared" si="60"/>
        <v>#REF!</v>
      </c>
      <c r="AQ146" t="e">
        <f t="shared" si="61"/>
        <v>#REF!</v>
      </c>
      <c r="AR146" s="31" t="e">
        <f>IF(#REF!="","",#REF!)</f>
        <v>#REF!</v>
      </c>
      <c r="AS146" s="36" t="e">
        <f>IF(#REF!="","",#REF!)</f>
        <v>#REF!</v>
      </c>
    </row>
    <row r="147" spans="1:45">
      <c r="A147" s="30" t="e">
        <f>IF(#REF!=A$9,A146+1,A146)</f>
        <v>#REF!</v>
      </c>
      <c r="B147" s="30" t="e">
        <f>IF(#REF!=B$9,B146+1,B146)</f>
        <v>#REF!</v>
      </c>
      <c r="C147" s="30" t="e">
        <f>IF(#REF!=C$9,C146+1,C146)</f>
        <v>#REF!</v>
      </c>
      <c r="D147" s="30" t="e">
        <f>IF(#REF!=D$9,D146+1,D146)</f>
        <v>#REF!</v>
      </c>
      <c r="E147" s="30" t="e">
        <f>IF(#REF!=E$9,E146+1,E146)</f>
        <v>#REF!</v>
      </c>
      <c r="F147" s="30" t="e">
        <f>IF(#REF!=F$9,F146+1,F146)</f>
        <v>#REF!</v>
      </c>
      <c r="G147" s="30" t="e">
        <f>IF(#REF!=G$9,G146+1,G146)</f>
        <v>#REF!</v>
      </c>
      <c r="H147" s="30" t="e">
        <f>IF(#REF!=H$9,H146+1,H146)</f>
        <v>#REF!</v>
      </c>
      <c r="I147" s="30" t="e">
        <f>IF(#REF!=I$9,I146+1,I146)</f>
        <v>#REF!</v>
      </c>
      <c r="J147" s="30" t="e">
        <f>IF(#REF!=J$9,J146+1,J146)</f>
        <v>#REF!</v>
      </c>
      <c r="K147" t="e">
        <f t="shared" si="42"/>
        <v>#REF!</v>
      </c>
      <c r="L147" t="e">
        <f t="shared" si="43"/>
        <v>#REF!</v>
      </c>
      <c r="M147" t="e">
        <f t="shared" si="44"/>
        <v>#REF!</v>
      </c>
      <c r="N147" t="e">
        <f t="shared" si="45"/>
        <v>#REF!</v>
      </c>
      <c r="O147" t="e">
        <f t="shared" si="46"/>
        <v>#REF!</v>
      </c>
      <c r="P147" t="e">
        <f t="shared" si="47"/>
        <v>#REF!</v>
      </c>
      <c r="Q147" t="e">
        <f t="shared" si="48"/>
        <v>#REF!</v>
      </c>
      <c r="R147" t="e">
        <f t="shared" si="49"/>
        <v>#REF!</v>
      </c>
      <c r="S147" t="e">
        <f t="shared" si="50"/>
        <v>#REF!</v>
      </c>
      <c r="T147" t="e">
        <f t="shared" si="51"/>
        <v>#REF!</v>
      </c>
      <c r="U147" s="31" t="e">
        <f>IF(#REF!="","",#REF!)</f>
        <v>#REF!</v>
      </c>
      <c r="V147" s="36" t="e">
        <f>IF(#REF!="","",#REF!)</f>
        <v>#REF!</v>
      </c>
      <c r="X147" s="30" t="e">
        <f>IF(#REF!=X$9,X146+1,X146)</f>
        <v>#REF!</v>
      </c>
      <c r="Y147" s="30" t="e">
        <f>IF(#REF!=Y$9,Y146+1,Y146)</f>
        <v>#REF!</v>
      </c>
      <c r="Z147" s="30" t="e">
        <f>IF(#REF!=Z$9,Z146+1,Z146)</f>
        <v>#REF!</v>
      </c>
      <c r="AA147" s="30" t="e">
        <f>IF(#REF!=AA$9,AA146+1,AA146)</f>
        <v>#REF!</v>
      </c>
      <c r="AB147" s="30" t="e">
        <f>IF(#REF!=AB$9,AB146+1,AB146)</f>
        <v>#REF!</v>
      </c>
      <c r="AC147" s="30" t="e">
        <f>IF(#REF!=AC$9,AC146+1,AC146)</f>
        <v>#REF!</v>
      </c>
      <c r="AD147" s="30" t="e">
        <f>IF(#REF!=AD$9,AD146+1,AD146)</f>
        <v>#REF!</v>
      </c>
      <c r="AE147" s="30" t="e">
        <f>IF(#REF!=AE$9,AE146+1,AE146)</f>
        <v>#REF!</v>
      </c>
      <c r="AF147" s="30" t="e">
        <f>IF(#REF!=AF$9,AF146+1,AF146)</f>
        <v>#REF!</v>
      </c>
      <c r="AG147" s="30" t="e">
        <f>IF(#REF!=AG$9,AG146+1,AG146)</f>
        <v>#REF!</v>
      </c>
      <c r="AH147" t="e">
        <f t="shared" si="52"/>
        <v>#REF!</v>
      </c>
      <c r="AI147" t="e">
        <f t="shared" si="53"/>
        <v>#REF!</v>
      </c>
      <c r="AJ147" t="e">
        <f t="shared" si="54"/>
        <v>#REF!</v>
      </c>
      <c r="AK147" t="e">
        <f t="shared" si="55"/>
        <v>#REF!</v>
      </c>
      <c r="AL147" t="e">
        <f t="shared" si="56"/>
        <v>#REF!</v>
      </c>
      <c r="AM147" t="e">
        <f t="shared" si="57"/>
        <v>#REF!</v>
      </c>
      <c r="AN147" t="e">
        <f t="shared" si="58"/>
        <v>#REF!</v>
      </c>
      <c r="AO147" t="e">
        <f t="shared" si="59"/>
        <v>#REF!</v>
      </c>
      <c r="AP147" t="e">
        <f t="shared" si="60"/>
        <v>#REF!</v>
      </c>
      <c r="AQ147" t="e">
        <f t="shared" si="61"/>
        <v>#REF!</v>
      </c>
      <c r="AR147" s="31" t="e">
        <f>IF(#REF!="","",#REF!)</f>
        <v>#REF!</v>
      </c>
      <c r="AS147" s="36" t="e">
        <f>IF(#REF!="","",#REF!)</f>
        <v>#REF!</v>
      </c>
    </row>
    <row r="148" spans="1:45">
      <c r="A148" s="30" t="e">
        <f>IF(#REF!=A$9,A147+1,A147)</f>
        <v>#REF!</v>
      </c>
      <c r="B148" s="30" t="e">
        <f>IF(#REF!=B$9,B147+1,B147)</f>
        <v>#REF!</v>
      </c>
      <c r="C148" s="30" t="e">
        <f>IF(#REF!=C$9,C147+1,C147)</f>
        <v>#REF!</v>
      </c>
      <c r="D148" s="30" t="e">
        <f>IF(#REF!=D$9,D147+1,D147)</f>
        <v>#REF!</v>
      </c>
      <c r="E148" s="30" t="e">
        <f>IF(#REF!=E$9,E147+1,E147)</f>
        <v>#REF!</v>
      </c>
      <c r="F148" s="30" t="e">
        <f>IF(#REF!=F$9,F147+1,F147)</f>
        <v>#REF!</v>
      </c>
      <c r="G148" s="30" t="e">
        <f>IF(#REF!=G$9,G147+1,G147)</f>
        <v>#REF!</v>
      </c>
      <c r="H148" s="30" t="e">
        <f>IF(#REF!=H$9,H147+1,H147)</f>
        <v>#REF!</v>
      </c>
      <c r="I148" s="30" t="e">
        <f>IF(#REF!=I$9,I147+1,I147)</f>
        <v>#REF!</v>
      </c>
      <c r="J148" s="30" t="e">
        <f>IF(#REF!=J$9,J147+1,J147)</f>
        <v>#REF!</v>
      </c>
      <c r="K148" t="e">
        <f t="shared" si="42"/>
        <v>#REF!</v>
      </c>
      <c r="L148" t="e">
        <f t="shared" si="43"/>
        <v>#REF!</v>
      </c>
      <c r="M148" t="e">
        <f t="shared" si="44"/>
        <v>#REF!</v>
      </c>
      <c r="N148" t="e">
        <f t="shared" si="45"/>
        <v>#REF!</v>
      </c>
      <c r="O148" t="e">
        <f t="shared" si="46"/>
        <v>#REF!</v>
      </c>
      <c r="P148" t="e">
        <f t="shared" si="47"/>
        <v>#REF!</v>
      </c>
      <c r="Q148" t="e">
        <f t="shared" si="48"/>
        <v>#REF!</v>
      </c>
      <c r="R148" t="e">
        <f t="shared" si="49"/>
        <v>#REF!</v>
      </c>
      <c r="S148" t="e">
        <f t="shared" si="50"/>
        <v>#REF!</v>
      </c>
      <c r="T148" t="e">
        <f t="shared" si="51"/>
        <v>#REF!</v>
      </c>
      <c r="U148" s="31" t="e">
        <f>IF(#REF!="","",#REF!)</f>
        <v>#REF!</v>
      </c>
      <c r="V148" s="36" t="e">
        <f>IF(#REF!="","",#REF!)</f>
        <v>#REF!</v>
      </c>
      <c r="X148" s="30" t="e">
        <f>IF(#REF!=X$9,X147+1,X147)</f>
        <v>#REF!</v>
      </c>
      <c r="Y148" s="30" t="e">
        <f>IF(#REF!=Y$9,Y147+1,Y147)</f>
        <v>#REF!</v>
      </c>
      <c r="Z148" s="30" t="e">
        <f>IF(#REF!=Z$9,Z147+1,Z147)</f>
        <v>#REF!</v>
      </c>
      <c r="AA148" s="30" t="e">
        <f>IF(#REF!=AA$9,AA147+1,AA147)</f>
        <v>#REF!</v>
      </c>
      <c r="AB148" s="30" t="e">
        <f>IF(#REF!=AB$9,AB147+1,AB147)</f>
        <v>#REF!</v>
      </c>
      <c r="AC148" s="30" t="e">
        <f>IF(#REF!=AC$9,AC147+1,AC147)</f>
        <v>#REF!</v>
      </c>
      <c r="AD148" s="30" t="e">
        <f>IF(#REF!=AD$9,AD147+1,AD147)</f>
        <v>#REF!</v>
      </c>
      <c r="AE148" s="30" t="e">
        <f>IF(#REF!=AE$9,AE147+1,AE147)</f>
        <v>#REF!</v>
      </c>
      <c r="AF148" s="30" t="e">
        <f>IF(#REF!=AF$9,AF147+1,AF147)</f>
        <v>#REF!</v>
      </c>
      <c r="AG148" s="30" t="e">
        <f>IF(#REF!=AG$9,AG147+1,AG147)</f>
        <v>#REF!</v>
      </c>
      <c r="AH148" t="e">
        <f t="shared" si="52"/>
        <v>#REF!</v>
      </c>
      <c r="AI148" t="e">
        <f t="shared" si="53"/>
        <v>#REF!</v>
      </c>
      <c r="AJ148" t="e">
        <f t="shared" si="54"/>
        <v>#REF!</v>
      </c>
      <c r="AK148" t="e">
        <f t="shared" si="55"/>
        <v>#REF!</v>
      </c>
      <c r="AL148" t="e">
        <f t="shared" si="56"/>
        <v>#REF!</v>
      </c>
      <c r="AM148" t="e">
        <f t="shared" si="57"/>
        <v>#REF!</v>
      </c>
      <c r="AN148" t="e">
        <f t="shared" si="58"/>
        <v>#REF!</v>
      </c>
      <c r="AO148" t="e">
        <f t="shared" si="59"/>
        <v>#REF!</v>
      </c>
      <c r="AP148" t="e">
        <f t="shared" si="60"/>
        <v>#REF!</v>
      </c>
      <c r="AQ148" t="e">
        <f t="shared" si="61"/>
        <v>#REF!</v>
      </c>
      <c r="AR148" s="31" t="e">
        <f>IF(#REF!="","",#REF!)</f>
        <v>#REF!</v>
      </c>
      <c r="AS148" s="36" t="e">
        <f>IF(#REF!="","",#REF!)</f>
        <v>#REF!</v>
      </c>
    </row>
    <row r="149" spans="1:45">
      <c r="A149" s="30" t="e">
        <f>IF(#REF!=A$9,A148+1,A148)</f>
        <v>#REF!</v>
      </c>
      <c r="B149" s="30" t="e">
        <f>IF(#REF!=B$9,B148+1,B148)</f>
        <v>#REF!</v>
      </c>
      <c r="C149" s="30" t="e">
        <f>IF(#REF!=C$9,C148+1,C148)</f>
        <v>#REF!</v>
      </c>
      <c r="D149" s="30" t="e">
        <f>IF(#REF!=D$9,D148+1,D148)</f>
        <v>#REF!</v>
      </c>
      <c r="E149" s="30" t="e">
        <f>IF(#REF!=E$9,E148+1,E148)</f>
        <v>#REF!</v>
      </c>
      <c r="F149" s="30" t="e">
        <f>IF(#REF!=F$9,F148+1,F148)</f>
        <v>#REF!</v>
      </c>
      <c r="G149" s="30" t="e">
        <f>IF(#REF!=G$9,G148+1,G148)</f>
        <v>#REF!</v>
      </c>
      <c r="H149" s="30" t="e">
        <f>IF(#REF!=H$9,H148+1,H148)</f>
        <v>#REF!</v>
      </c>
      <c r="I149" s="30" t="e">
        <f>IF(#REF!=I$9,I148+1,I148)</f>
        <v>#REF!</v>
      </c>
      <c r="J149" s="30" t="e">
        <f>IF(#REF!=J$9,J148+1,J148)</f>
        <v>#REF!</v>
      </c>
      <c r="K149" t="e">
        <f t="shared" si="42"/>
        <v>#REF!</v>
      </c>
      <c r="L149" t="e">
        <f t="shared" si="43"/>
        <v>#REF!</v>
      </c>
      <c r="M149" t="e">
        <f t="shared" si="44"/>
        <v>#REF!</v>
      </c>
      <c r="N149" t="e">
        <f t="shared" si="45"/>
        <v>#REF!</v>
      </c>
      <c r="O149" t="e">
        <f t="shared" si="46"/>
        <v>#REF!</v>
      </c>
      <c r="P149" t="e">
        <f t="shared" si="47"/>
        <v>#REF!</v>
      </c>
      <c r="Q149" t="e">
        <f t="shared" si="48"/>
        <v>#REF!</v>
      </c>
      <c r="R149" t="e">
        <f t="shared" si="49"/>
        <v>#REF!</v>
      </c>
      <c r="S149" t="e">
        <f t="shared" si="50"/>
        <v>#REF!</v>
      </c>
      <c r="T149" t="e">
        <f t="shared" si="51"/>
        <v>#REF!</v>
      </c>
      <c r="U149" s="31" t="e">
        <f>IF(#REF!="","",#REF!)</f>
        <v>#REF!</v>
      </c>
      <c r="V149" s="36" t="e">
        <f>IF(#REF!="","",#REF!)</f>
        <v>#REF!</v>
      </c>
      <c r="X149" s="30" t="e">
        <f>IF(#REF!=X$9,X148+1,X148)</f>
        <v>#REF!</v>
      </c>
      <c r="Y149" s="30" t="e">
        <f>IF(#REF!=Y$9,Y148+1,Y148)</f>
        <v>#REF!</v>
      </c>
      <c r="Z149" s="30" t="e">
        <f>IF(#REF!=Z$9,Z148+1,Z148)</f>
        <v>#REF!</v>
      </c>
      <c r="AA149" s="30" t="e">
        <f>IF(#REF!=AA$9,AA148+1,AA148)</f>
        <v>#REF!</v>
      </c>
      <c r="AB149" s="30" t="e">
        <f>IF(#REF!=AB$9,AB148+1,AB148)</f>
        <v>#REF!</v>
      </c>
      <c r="AC149" s="30" t="e">
        <f>IF(#REF!=AC$9,AC148+1,AC148)</f>
        <v>#REF!</v>
      </c>
      <c r="AD149" s="30" t="e">
        <f>IF(#REF!=AD$9,AD148+1,AD148)</f>
        <v>#REF!</v>
      </c>
      <c r="AE149" s="30" t="e">
        <f>IF(#REF!=AE$9,AE148+1,AE148)</f>
        <v>#REF!</v>
      </c>
      <c r="AF149" s="30" t="e">
        <f>IF(#REF!=AF$9,AF148+1,AF148)</f>
        <v>#REF!</v>
      </c>
      <c r="AG149" s="30" t="e">
        <f>IF(#REF!=AG$9,AG148+1,AG148)</f>
        <v>#REF!</v>
      </c>
      <c r="AH149" t="e">
        <f t="shared" si="52"/>
        <v>#REF!</v>
      </c>
      <c r="AI149" t="e">
        <f t="shared" si="53"/>
        <v>#REF!</v>
      </c>
      <c r="AJ149" t="e">
        <f t="shared" si="54"/>
        <v>#REF!</v>
      </c>
      <c r="AK149" t="e">
        <f t="shared" si="55"/>
        <v>#REF!</v>
      </c>
      <c r="AL149" t="e">
        <f t="shared" si="56"/>
        <v>#REF!</v>
      </c>
      <c r="AM149" t="e">
        <f t="shared" si="57"/>
        <v>#REF!</v>
      </c>
      <c r="AN149" t="e">
        <f t="shared" si="58"/>
        <v>#REF!</v>
      </c>
      <c r="AO149" t="e">
        <f t="shared" si="59"/>
        <v>#REF!</v>
      </c>
      <c r="AP149" t="e">
        <f t="shared" si="60"/>
        <v>#REF!</v>
      </c>
      <c r="AQ149" t="e">
        <f t="shared" si="61"/>
        <v>#REF!</v>
      </c>
      <c r="AR149" s="31" t="e">
        <f>IF(#REF!="","",#REF!)</f>
        <v>#REF!</v>
      </c>
      <c r="AS149" s="36" t="e">
        <f>IF(#REF!="","",#REF!)</f>
        <v>#REF!</v>
      </c>
    </row>
    <row r="150" spans="1:45">
      <c r="A150" s="30" t="e">
        <f>IF(#REF!=A$9,A149+1,A149)</f>
        <v>#REF!</v>
      </c>
      <c r="B150" s="30" t="e">
        <f>IF(#REF!=B$9,B149+1,B149)</f>
        <v>#REF!</v>
      </c>
      <c r="C150" s="30" t="e">
        <f>IF(#REF!=C$9,C149+1,C149)</f>
        <v>#REF!</v>
      </c>
      <c r="D150" s="30" t="e">
        <f>IF(#REF!=D$9,D149+1,D149)</f>
        <v>#REF!</v>
      </c>
      <c r="E150" s="30" t="e">
        <f>IF(#REF!=E$9,E149+1,E149)</f>
        <v>#REF!</v>
      </c>
      <c r="F150" s="30" t="e">
        <f>IF(#REF!=F$9,F149+1,F149)</f>
        <v>#REF!</v>
      </c>
      <c r="G150" s="30" t="e">
        <f>IF(#REF!=G$9,G149+1,G149)</f>
        <v>#REF!</v>
      </c>
      <c r="H150" s="30" t="e">
        <f>IF(#REF!=H$9,H149+1,H149)</f>
        <v>#REF!</v>
      </c>
      <c r="I150" s="30" t="e">
        <f>IF(#REF!=I$9,I149+1,I149)</f>
        <v>#REF!</v>
      </c>
      <c r="J150" s="30" t="e">
        <f>IF(#REF!=J$9,J149+1,J149)</f>
        <v>#REF!</v>
      </c>
      <c r="K150" t="e">
        <f t="shared" si="42"/>
        <v>#REF!</v>
      </c>
      <c r="L150" t="e">
        <f t="shared" si="43"/>
        <v>#REF!</v>
      </c>
      <c r="M150" t="e">
        <f t="shared" si="44"/>
        <v>#REF!</v>
      </c>
      <c r="N150" t="e">
        <f t="shared" si="45"/>
        <v>#REF!</v>
      </c>
      <c r="O150" t="e">
        <f t="shared" si="46"/>
        <v>#REF!</v>
      </c>
      <c r="P150" t="e">
        <f t="shared" si="47"/>
        <v>#REF!</v>
      </c>
      <c r="Q150" t="e">
        <f t="shared" si="48"/>
        <v>#REF!</v>
      </c>
      <c r="R150" t="e">
        <f t="shared" si="49"/>
        <v>#REF!</v>
      </c>
      <c r="S150" t="e">
        <f t="shared" si="50"/>
        <v>#REF!</v>
      </c>
      <c r="T150" t="e">
        <f t="shared" si="51"/>
        <v>#REF!</v>
      </c>
      <c r="U150" s="31" t="e">
        <f>IF(#REF!="","",#REF!)</f>
        <v>#REF!</v>
      </c>
      <c r="V150" s="36" t="e">
        <f>IF(#REF!="","",#REF!)</f>
        <v>#REF!</v>
      </c>
      <c r="X150" s="30" t="e">
        <f>IF(#REF!=X$9,X149+1,X149)</f>
        <v>#REF!</v>
      </c>
      <c r="Y150" s="30" t="e">
        <f>IF(#REF!=Y$9,Y149+1,Y149)</f>
        <v>#REF!</v>
      </c>
      <c r="Z150" s="30" t="e">
        <f>IF(#REF!=Z$9,Z149+1,Z149)</f>
        <v>#REF!</v>
      </c>
      <c r="AA150" s="30" t="e">
        <f>IF(#REF!=AA$9,AA149+1,AA149)</f>
        <v>#REF!</v>
      </c>
      <c r="AB150" s="30" t="e">
        <f>IF(#REF!=AB$9,AB149+1,AB149)</f>
        <v>#REF!</v>
      </c>
      <c r="AC150" s="30" t="e">
        <f>IF(#REF!=AC$9,AC149+1,AC149)</f>
        <v>#REF!</v>
      </c>
      <c r="AD150" s="30" t="e">
        <f>IF(#REF!=AD$9,AD149+1,AD149)</f>
        <v>#REF!</v>
      </c>
      <c r="AE150" s="30" t="e">
        <f>IF(#REF!=AE$9,AE149+1,AE149)</f>
        <v>#REF!</v>
      </c>
      <c r="AF150" s="30" t="e">
        <f>IF(#REF!=AF$9,AF149+1,AF149)</f>
        <v>#REF!</v>
      </c>
      <c r="AG150" s="30" t="e">
        <f>IF(#REF!=AG$9,AG149+1,AG149)</f>
        <v>#REF!</v>
      </c>
      <c r="AH150" t="e">
        <f t="shared" si="52"/>
        <v>#REF!</v>
      </c>
      <c r="AI150" t="e">
        <f t="shared" si="53"/>
        <v>#REF!</v>
      </c>
      <c r="AJ150" t="e">
        <f t="shared" si="54"/>
        <v>#REF!</v>
      </c>
      <c r="AK150" t="e">
        <f t="shared" si="55"/>
        <v>#REF!</v>
      </c>
      <c r="AL150" t="e">
        <f t="shared" si="56"/>
        <v>#REF!</v>
      </c>
      <c r="AM150" t="e">
        <f t="shared" si="57"/>
        <v>#REF!</v>
      </c>
      <c r="AN150" t="e">
        <f t="shared" si="58"/>
        <v>#REF!</v>
      </c>
      <c r="AO150" t="e">
        <f t="shared" si="59"/>
        <v>#REF!</v>
      </c>
      <c r="AP150" t="e">
        <f t="shared" si="60"/>
        <v>#REF!</v>
      </c>
      <c r="AQ150" t="e">
        <f t="shared" si="61"/>
        <v>#REF!</v>
      </c>
      <c r="AR150" s="31" t="e">
        <f>IF(#REF!="","",#REF!)</f>
        <v>#REF!</v>
      </c>
      <c r="AS150" s="36" t="e">
        <f>IF(#REF!="","",#REF!)</f>
        <v>#REF!</v>
      </c>
    </row>
    <row r="151" spans="1:45">
      <c r="A151" s="30" t="e">
        <f>IF(#REF!=A$9,A150+1,A150)</f>
        <v>#REF!</v>
      </c>
      <c r="B151" s="30" t="e">
        <f>IF(#REF!=B$9,B150+1,B150)</f>
        <v>#REF!</v>
      </c>
      <c r="C151" s="30" t="e">
        <f>IF(#REF!=C$9,C150+1,C150)</f>
        <v>#REF!</v>
      </c>
      <c r="D151" s="30" t="e">
        <f>IF(#REF!=D$9,D150+1,D150)</f>
        <v>#REF!</v>
      </c>
      <c r="E151" s="30" t="e">
        <f>IF(#REF!=E$9,E150+1,E150)</f>
        <v>#REF!</v>
      </c>
      <c r="F151" s="30" t="e">
        <f>IF(#REF!=F$9,F150+1,F150)</f>
        <v>#REF!</v>
      </c>
      <c r="G151" s="30" t="e">
        <f>IF(#REF!=G$9,G150+1,G150)</f>
        <v>#REF!</v>
      </c>
      <c r="H151" s="30" t="e">
        <f>IF(#REF!=H$9,H150+1,H150)</f>
        <v>#REF!</v>
      </c>
      <c r="I151" s="30" t="e">
        <f>IF(#REF!=I$9,I150+1,I150)</f>
        <v>#REF!</v>
      </c>
      <c r="J151" s="30" t="e">
        <f>IF(#REF!=J$9,J150+1,J150)</f>
        <v>#REF!</v>
      </c>
      <c r="K151" t="e">
        <f t="shared" si="42"/>
        <v>#REF!</v>
      </c>
      <c r="L151" t="e">
        <f t="shared" si="43"/>
        <v>#REF!</v>
      </c>
      <c r="M151" t="e">
        <f t="shared" si="44"/>
        <v>#REF!</v>
      </c>
      <c r="N151" t="e">
        <f t="shared" si="45"/>
        <v>#REF!</v>
      </c>
      <c r="O151" t="e">
        <f t="shared" si="46"/>
        <v>#REF!</v>
      </c>
      <c r="P151" t="e">
        <f t="shared" si="47"/>
        <v>#REF!</v>
      </c>
      <c r="Q151" t="e">
        <f t="shared" si="48"/>
        <v>#REF!</v>
      </c>
      <c r="R151" t="e">
        <f t="shared" si="49"/>
        <v>#REF!</v>
      </c>
      <c r="S151" t="e">
        <f t="shared" si="50"/>
        <v>#REF!</v>
      </c>
      <c r="T151" t="e">
        <f t="shared" si="51"/>
        <v>#REF!</v>
      </c>
      <c r="U151" s="31" t="e">
        <f>IF(#REF!="","",#REF!)</f>
        <v>#REF!</v>
      </c>
      <c r="V151" s="36" t="e">
        <f>IF(#REF!="","",#REF!)</f>
        <v>#REF!</v>
      </c>
      <c r="X151" s="30" t="e">
        <f>IF(#REF!=X$9,X150+1,X150)</f>
        <v>#REF!</v>
      </c>
      <c r="Y151" s="30" t="e">
        <f>IF(#REF!=Y$9,Y150+1,Y150)</f>
        <v>#REF!</v>
      </c>
      <c r="Z151" s="30" t="e">
        <f>IF(#REF!=Z$9,Z150+1,Z150)</f>
        <v>#REF!</v>
      </c>
      <c r="AA151" s="30" t="e">
        <f>IF(#REF!=AA$9,AA150+1,AA150)</f>
        <v>#REF!</v>
      </c>
      <c r="AB151" s="30" t="e">
        <f>IF(#REF!=AB$9,AB150+1,AB150)</f>
        <v>#REF!</v>
      </c>
      <c r="AC151" s="30" t="e">
        <f>IF(#REF!=AC$9,AC150+1,AC150)</f>
        <v>#REF!</v>
      </c>
      <c r="AD151" s="30" t="e">
        <f>IF(#REF!=AD$9,AD150+1,AD150)</f>
        <v>#REF!</v>
      </c>
      <c r="AE151" s="30" t="e">
        <f>IF(#REF!=AE$9,AE150+1,AE150)</f>
        <v>#REF!</v>
      </c>
      <c r="AF151" s="30" t="e">
        <f>IF(#REF!=AF$9,AF150+1,AF150)</f>
        <v>#REF!</v>
      </c>
      <c r="AG151" s="30" t="e">
        <f>IF(#REF!=AG$9,AG150+1,AG150)</f>
        <v>#REF!</v>
      </c>
      <c r="AH151" t="e">
        <f t="shared" si="52"/>
        <v>#REF!</v>
      </c>
      <c r="AI151" t="e">
        <f t="shared" si="53"/>
        <v>#REF!</v>
      </c>
      <c r="AJ151" t="e">
        <f t="shared" si="54"/>
        <v>#REF!</v>
      </c>
      <c r="AK151" t="e">
        <f t="shared" si="55"/>
        <v>#REF!</v>
      </c>
      <c r="AL151" t="e">
        <f t="shared" si="56"/>
        <v>#REF!</v>
      </c>
      <c r="AM151" t="e">
        <f t="shared" si="57"/>
        <v>#REF!</v>
      </c>
      <c r="AN151" t="e">
        <f t="shared" si="58"/>
        <v>#REF!</v>
      </c>
      <c r="AO151" t="e">
        <f t="shared" si="59"/>
        <v>#REF!</v>
      </c>
      <c r="AP151" t="e">
        <f t="shared" si="60"/>
        <v>#REF!</v>
      </c>
      <c r="AQ151" t="e">
        <f t="shared" si="61"/>
        <v>#REF!</v>
      </c>
      <c r="AR151" s="31" t="e">
        <f>IF(#REF!="","",#REF!)</f>
        <v>#REF!</v>
      </c>
      <c r="AS151" s="36" t="e">
        <f>IF(#REF!="","",#REF!)</f>
        <v>#REF!</v>
      </c>
    </row>
    <row r="152" spans="1:45">
      <c r="A152" s="30" t="e">
        <f>IF(#REF!=A$9,A151+1,A151)</f>
        <v>#REF!</v>
      </c>
      <c r="B152" s="30" t="e">
        <f>IF(#REF!=B$9,B151+1,B151)</f>
        <v>#REF!</v>
      </c>
      <c r="C152" s="30" t="e">
        <f>IF(#REF!=C$9,C151+1,C151)</f>
        <v>#REF!</v>
      </c>
      <c r="D152" s="30" t="e">
        <f>IF(#REF!=D$9,D151+1,D151)</f>
        <v>#REF!</v>
      </c>
      <c r="E152" s="30" t="e">
        <f>IF(#REF!=E$9,E151+1,E151)</f>
        <v>#REF!</v>
      </c>
      <c r="F152" s="30" t="e">
        <f>IF(#REF!=F$9,F151+1,F151)</f>
        <v>#REF!</v>
      </c>
      <c r="G152" s="30" t="e">
        <f>IF(#REF!=G$9,G151+1,G151)</f>
        <v>#REF!</v>
      </c>
      <c r="H152" s="30" t="e">
        <f>IF(#REF!=H$9,H151+1,H151)</f>
        <v>#REF!</v>
      </c>
      <c r="I152" s="30" t="e">
        <f>IF(#REF!=I$9,I151+1,I151)</f>
        <v>#REF!</v>
      </c>
      <c r="J152" s="30" t="e">
        <f>IF(#REF!=J$9,J151+1,J151)</f>
        <v>#REF!</v>
      </c>
      <c r="K152" t="e">
        <f t="shared" si="42"/>
        <v>#REF!</v>
      </c>
      <c r="L152" t="e">
        <f t="shared" si="43"/>
        <v>#REF!</v>
      </c>
      <c r="M152" t="e">
        <f t="shared" si="44"/>
        <v>#REF!</v>
      </c>
      <c r="N152" t="e">
        <f t="shared" si="45"/>
        <v>#REF!</v>
      </c>
      <c r="O152" t="e">
        <f t="shared" si="46"/>
        <v>#REF!</v>
      </c>
      <c r="P152" t="e">
        <f t="shared" si="47"/>
        <v>#REF!</v>
      </c>
      <c r="Q152" t="e">
        <f t="shared" si="48"/>
        <v>#REF!</v>
      </c>
      <c r="R152" t="e">
        <f t="shared" si="49"/>
        <v>#REF!</v>
      </c>
      <c r="S152" t="e">
        <f t="shared" si="50"/>
        <v>#REF!</v>
      </c>
      <c r="T152" t="e">
        <f t="shared" si="51"/>
        <v>#REF!</v>
      </c>
      <c r="U152" s="31" t="e">
        <f>IF(#REF!="","",#REF!)</f>
        <v>#REF!</v>
      </c>
      <c r="V152" s="36" t="e">
        <f>IF(#REF!="","",#REF!)</f>
        <v>#REF!</v>
      </c>
      <c r="X152" s="30" t="e">
        <f>IF(#REF!=X$9,X151+1,X151)</f>
        <v>#REF!</v>
      </c>
      <c r="Y152" s="30" t="e">
        <f>IF(#REF!=Y$9,Y151+1,Y151)</f>
        <v>#REF!</v>
      </c>
      <c r="Z152" s="30" t="e">
        <f>IF(#REF!=Z$9,Z151+1,Z151)</f>
        <v>#REF!</v>
      </c>
      <c r="AA152" s="30" t="e">
        <f>IF(#REF!=AA$9,AA151+1,AA151)</f>
        <v>#REF!</v>
      </c>
      <c r="AB152" s="30" t="e">
        <f>IF(#REF!=AB$9,AB151+1,AB151)</f>
        <v>#REF!</v>
      </c>
      <c r="AC152" s="30" t="e">
        <f>IF(#REF!=AC$9,AC151+1,AC151)</f>
        <v>#REF!</v>
      </c>
      <c r="AD152" s="30" t="e">
        <f>IF(#REF!=AD$9,AD151+1,AD151)</f>
        <v>#REF!</v>
      </c>
      <c r="AE152" s="30" t="e">
        <f>IF(#REF!=AE$9,AE151+1,AE151)</f>
        <v>#REF!</v>
      </c>
      <c r="AF152" s="30" t="e">
        <f>IF(#REF!=AF$9,AF151+1,AF151)</f>
        <v>#REF!</v>
      </c>
      <c r="AG152" s="30" t="e">
        <f>IF(#REF!=AG$9,AG151+1,AG151)</f>
        <v>#REF!</v>
      </c>
      <c r="AH152" t="e">
        <f t="shared" si="52"/>
        <v>#REF!</v>
      </c>
      <c r="AI152" t="e">
        <f t="shared" si="53"/>
        <v>#REF!</v>
      </c>
      <c r="AJ152" t="e">
        <f t="shared" si="54"/>
        <v>#REF!</v>
      </c>
      <c r="AK152" t="e">
        <f t="shared" si="55"/>
        <v>#REF!</v>
      </c>
      <c r="AL152" t="e">
        <f t="shared" si="56"/>
        <v>#REF!</v>
      </c>
      <c r="AM152" t="e">
        <f t="shared" si="57"/>
        <v>#REF!</v>
      </c>
      <c r="AN152" t="e">
        <f t="shared" si="58"/>
        <v>#REF!</v>
      </c>
      <c r="AO152" t="e">
        <f t="shared" si="59"/>
        <v>#REF!</v>
      </c>
      <c r="AP152" t="e">
        <f t="shared" si="60"/>
        <v>#REF!</v>
      </c>
      <c r="AQ152" t="e">
        <f t="shared" si="61"/>
        <v>#REF!</v>
      </c>
      <c r="AR152" s="31" t="e">
        <f>IF(#REF!="","",#REF!)</f>
        <v>#REF!</v>
      </c>
      <c r="AS152" s="36" t="e">
        <f>IF(#REF!="","",#REF!)</f>
        <v>#REF!</v>
      </c>
    </row>
    <row r="153" spans="1:45">
      <c r="A153" s="30" t="e">
        <f>IF(#REF!=A$9,A152+1,A152)</f>
        <v>#REF!</v>
      </c>
      <c r="B153" s="30" t="e">
        <f>IF(#REF!=B$9,B152+1,B152)</f>
        <v>#REF!</v>
      </c>
      <c r="C153" s="30" t="e">
        <f>IF(#REF!=C$9,C152+1,C152)</f>
        <v>#REF!</v>
      </c>
      <c r="D153" s="30" t="e">
        <f>IF(#REF!=D$9,D152+1,D152)</f>
        <v>#REF!</v>
      </c>
      <c r="E153" s="30" t="e">
        <f>IF(#REF!=E$9,E152+1,E152)</f>
        <v>#REF!</v>
      </c>
      <c r="F153" s="30" t="e">
        <f>IF(#REF!=F$9,F152+1,F152)</f>
        <v>#REF!</v>
      </c>
      <c r="G153" s="30" t="e">
        <f>IF(#REF!=G$9,G152+1,G152)</f>
        <v>#REF!</v>
      </c>
      <c r="H153" s="30" t="e">
        <f>IF(#REF!=H$9,H152+1,H152)</f>
        <v>#REF!</v>
      </c>
      <c r="I153" s="30" t="e">
        <f>IF(#REF!=I$9,I152+1,I152)</f>
        <v>#REF!</v>
      </c>
      <c r="J153" s="30" t="e">
        <f>IF(#REF!=J$9,J152+1,J152)</f>
        <v>#REF!</v>
      </c>
      <c r="K153" t="e">
        <f t="shared" si="42"/>
        <v>#REF!</v>
      </c>
      <c r="L153" t="e">
        <f t="shared" si="43"/>
        <v>#REF!</v>
      </c>
      <c r="M153" t="e">
        <f t="shared" si="44"/>
        <v>#REF!</v>
      </c>
      <c r="N153" t="e">
        <f t="shared" si="45"/>
        <v>#REF!</v>
      </c>
      <c r="O153" t="e">
        <f t="shared" si="46"/>
        <v>#REF!</v>
      </c>
      <c r="P153" t="e">
        <f t="shared" si="47"/>
        <v>#REF!</v>
      </c>
      <c r="Q153" t="e">
        <f t="shared" si="48"/>
        <v>#REF!</v>
      </c>
      <c r="R153" t="e">
        <f t="shared" si="49"/>
        <v>#REF!</v>
      </c>
      <c r="S153" t="e">
        <f t="shared" si="50"/>
        <v>#REF!</v>
      </c>
      <c r="T153" t="e">
        <f t="shared" si="51"/>
        <v>#REF!</v>
      </c>
      <c r="U153" s="31" t="e">
        <f>IF(#REF!="","",#REF!)</f>
        <v>#REF!</v>
      </c>
      <c r="V153" s="36" t="e">
        <f>IF(#REF!="","",#REF!)</f>
        <v>#REF!</v>
      </c>
      <c r="X153" s="30" t="e">
        <f>IF(#REF!=X$9,X152+1,X152)</f>
        <v>#REF!</v>
      </c>
      <c r="Y153" s="30" t="e">
        <f>IF(#REF!=Y$9,Y152+1,Y152)</f>
        <v>#REF!</v>
      </c>
      <c r="Z153" s="30" t="e">
        <f>IF(#REF!=Z$9,Z152+1,Z152)</f>
        <v>#REF!</v>
      </c>
      <c r="AA153" s="30" t="e">
        <f>IF(#REF!=AA$9,AA152+1,AA152)</f>
        <v>#REF!</v>
      </c>
      <c r="AB153" s="30" t="e">
        <f>IF(#REF!=AB$9,AB152+1,AB152)</f>
        <v>#REF!</v>
      </c>
      <c r="AC153" s="30" t="e">
        <f>IF(#REF!=AC$9,AC152+1,AC152)</f>
        <v>#REF!</v>
      </c>
      <c r="AD153" s="30" t="e">
        <f>IF(#REF!=AD$9,AD152+1,AD152)</f>
        <v>#REF!</v>
      </c>
      <c r="AE153" s="30" t="e">
        <f>IF(#REF!=AE$9,AE152+1,AE152)</f>
        <v>#REF!</v>
      </c>
      <c r="AF153" s="30" t="e">
        <f>IF(#REF!=AF$9,AF152+1,AF152)</f>
        <v>#REF!</v>
      </c>
      <c r="AG153" s="30" t="e">
        <f>IF(#REF!=AG$9,AG152+1,AG152)</f>
        <v>#REF!</v>
      </c>
      <c r="AH153" t="e">
        <f t="shared" si="52"/>
        <v>#REF!</v>
      </c>
      <c r="AI153" t="e">
        <f t="shared" si="53"/>
        <v>#REF!</v>
      </c>
      <c r="AJ153" t="e">
        <f t="shared" si="54"/>
        <v>#REF!</v>
      </c>
      <c r="AK153" t="e">
        <f t="shared" si="55"/>
        <v>#REF!</v>
      </c>
      <c r="AL153" t="e">
        <f t="shared" si="56"/>
        <v>#REF!</v>
      </c>
      <c r="AM153" t="e">
        <f t="shared" si="57"/>
        <v>#REF!</v>
      </c>
      <c r="AN153" t="e">
        <f t="shared" si="58"/>
        <v>#REF!</v>
      </c>
      <c r="AO153" t="e">
        <f t="shared" si="59"/>
        <v>#REF!</v>
      </c>
      <c r="AP153" t="e">
        <f t="shared" si="60"/>
        <v>#REF!</v>
      </c>
      <c r="AQ153" t="e">
        <f t="shared" si="61"/>
        <v>#REF!</v>
      </c>
      <c r="AR153" s="31" t="e">
        <f>IF(#REF!="","",#REF!)</f>
        <v>#REF!</v>
      </c>
      <c r="AS153" s="36" t="e">
        <f>IF(#REF!="","",#REF!)</f>
        <v>#REF!</v>
      </c>
    </row>
    <row r="154" spans="1:45">
      <c r="A154" s="30" t="e">
        <f>IF(#REF!=A$9,A153+1,A153)</f>
        <v>#REF!</v>
      </c>
      <c r="B154" s="30" t="e">
        <f>IF(#REF!=B$9,B153+1,B153)</f>
        <v>#REF!</v>
      </c>
      <c r="C154" s="30" t="e">
        <f>IF(#REF!=C$9,C153+1,C153)</f>
        <v>#REF!</v>
      </c>
      <c r="D154" s="30" t="e">
        <f>IF(#REF!=D$9,D153+1,D153)</f>
        <v>#REF!</v>
      </c>
      <c r="E154" s="30" t="e">
        <f>IF(#REF!=E$9,E153+1,E153)</f>
        <v>#REF!</v>
      </c>
      <c r="F154" s="30" t="e">
        <f>IF(#REF!=F$9,F153+1,F153)</f>
        <v>#REF!</v>
      </c>
      <c r="G154" s="30" t="e">
        <f>IF(#REF!=G$9,G153+1,G153)</f>
        <v>#REF!</v>
      </c>
      <c r="H154" s="30" t="e">
        <f>IF(#REF!=H$9,H153+1,H153)</f>
        <v>#REF!</v>
      </c>
      <c r="I154" s="30" t="e">
        <f>IF(#REF!=I$9,I153+1,I153)</f>
        <v>#REF!</v>
      </c>
      <c r="J154" s="30" t="e">
        <f>IF(#REF!=J$9,J153+1,J153)</f>
        <v>#REF!</v>
      </c>
      <c r="K154" t="e">
        <f t="shared" si="42"/>
        <v>#REF!</v>
      </c>
      <c r="L154" t="e">
        <f t="shared" si="43"/>
        <v>#REF!</v>
      </c>
      <c r="M154" t="e">
        <f t="shared" si="44"/>
        <v>#REF!</v>
      </c>
      <c r="N154" t="e">
        <f t="shared" si="45"/>
        <v>#REF!</v>
      </c>
      <c r="O154" t="e">
        <f t="shared" si="46"/>
        <v>#REF!</v>
      </c>
      <c r="P154" t="e">
        <f t="shared" si="47"/>
        <v>#REF!</v>
      </c>
      <c r="Q154" t="e">
        <f t="shared" si="48"/>
        <v>#REF!</v>
      </c>
      <c r="R154" t="e">
        <f t="shared" si="49"/>
        <v>#REF!</v>
      </c>
      <c r="S154" t="e">
        <f t="shared" si="50"/>
        <v>#REF!</v>
      </c>
      <c r="T154" t="e">
        <f t="shared" si="51"/>
        <v>#REF!</v>
      </c>
      <c r="U154" s="31" t="e">
        <f>IF(#REF!="","",#REF!)</f>
        <v>#REF!</v>
      </c>
      <c r="V154" s="36" t="e">
        <f>IF(#REF!="","",#REF!)</f>
        <v>#REF!</v>
      </c>
      <c r="X154" s="30" t="e">
        <f>IF(#REF!=X$9,X153+1,X153)</f>
        <v>#REF!</v>
      </c>
      <c r="Y154" s="30" t="e">
        <f>IF(#REF!=Y$9,Y153+1,Y153)</f>
        <v>#REF!</v>
      </c>
      <c r="Z154" s="30" t="e">
        <f>IF(#REF!=Z$9,Z153+1,Z153)</f>
        <v>#REF!</v>
      </c>
      <c r="AA154" s="30" t="e">
        <f>IF(#REF!=AA$9,AA153+1,AA153)</f>
        <v>#REF!</v>
      </c>
      <c r="AB154" s="30" t="e">
        <f>IF(#REF!=AB$9,AB153+1,AB153)</f>
        <v>#REF!</v>
      </c>
      <c r="AC154" s="30" t="e">
        <f>IF(#REF!=AC$9,AC153+1,AC153)</f>
        <v>#REF!</v>
      </c>
      <c r="AD154" s="30" t="e">
        <f>IF(#REF!=AD$9,AD153+1,AD153)</f>
        <v>#REF!</v>
      </c>
      <c r="AE154" s="30" t="e">
        <f>IF(#REF!=AE$9,AE153+1,AE153)</f>
        <v>#REF!</v>
      </c>
      <c r="AF154" s="30" t="e">
        <f>IF(#REF!=AF$9,AF153+1,AF153)</f>
        <v>#REF!</v>
      </c>
      <c r="AG154" s="30" t="e">
        <f>IF(#REF!=AG$9,AG153+1,AG153)</f>
        <v>#REF!</v>
      </c>
      <c r="AH154" t="e">
        <f t="shared" si="52"/>
        <v>#REF!</v>
      </c>
      <c r="AI154" t="e">
        <f t="shared" si="53"/>
        <v>#REF!</v>
      </c>
      <c r="AJ154" t="e">
        <f t="shared" si="54"/>
        <v>#REF!</v>
      </c>
      <c r="AK154" t="e">
        <f t="shared" si="55"/>
        <v>#REF!</v>
      </c>
      <c r="AL154" t="e">
        <f t="shared" si="56"/>
        <v>#REF!</v>
      </c>
      <c r="AM154" t="e">
        <f t="shared" si="57"/>
        <v>#REF!</v>
      </c>
      <c r="AN154" t="e">
        <f t="shared" si="58"/>
        <v>#REF!</v>
      </c>
      <c r="AO154" t="e">
        <f t="shared" si="59"/>
        <v>#REF!</v>
      </c>
      <c r="AP154" t="e">
        <f t="shared" si="60"/>
        <v>#REF!</v>
      </c>
      <c r="AQ154" t="e">
        <f t="shared" si="61"/>
        <v>#REF!</v>
      </c>
      <c r="AR154" s="31" t="e">
        <f>IF(#REF!="","",#REF!)</f>
        <v>#REF!</v>
      </c>
      <c r="AS154" s="36" t="e">
        <f>IF(#REF!="","",#REF!)</f>
        <v>#REF!</v>
      </c>
    </row>
    <row r="155" spans="1:45">
      <c r="A155" s="30" t="e">
        <f>IF(#REF!=A$9,A154+1,A154)</f>
        <v>#REF!</v>
      </c>
      <c r="B155" s="30" t="e">
        <f>IF(#REF!=B$9,B154+1,B154)</f>
        <v>#REF!</v>
      </c>
      <c r="C155" s="30" t="e">
        <f>IF(#REF!=C$9,C154+1,C154)</f>
        <v>#REF!</v>
      </c>
      <c r="D155" s="30" t="e">
        <f>IF(#REF!=D$9,D154+1,D154)</f>
        <v>#REF!</v>
      </c>
      <c r="E155" s="30" t="e">
        <f>IF(#REF!=E$9,E154+1,E154)</f>
        <v>#REF!</v>
      </c>
      <c r="F155" s="30" t="e">
        <f>IF(#REF!=F$9,F154+1,F154)</f>
        <v>#REF!</v>
      </c>
      <c r="G155" s="30" t="e">
        <f>IF(#REF!=G$9,G154+1,G154)</f>
        <v>#REF!</v>
      </c>
      <c r="H155" s="30" t="e">
        <f>IF(#REF!=H$9,H154+1,H154)</f>
        <v>#REF!</v>
      </c>
      <c r="I155" s="30" t="e">
        <f>IF(#REF!=I$9,I154+1,I154)</f>
        <v>#REF!</v>
      </c>
      <c r="J155" s="30" t="e">
        <f>IF(#REF!=J$9,J154+1,J154)</f>
        <v>#REF!</v>
      </c>
      <c r="K155" t="e">
        <f t="shared" si="42"/>
        <v>#REF!</v>
      </c>
      <c r="L155" t="e">
        <f t="shared" si="43"/>
        <v>#REF!</v>
      </c>
      <c r="M155" t="e">
        <f t="shared" si="44"/>
        <v>#REF!</v>
      </c>
      <c r="N155" t="e">
        <f t="shared" si="45"/>
        <v>#REF!</v>
      </c>
      <c r="O155" t="e">
        <f t="shared" si="46"/>
        <v>#REF!</v>
      </c>
      <c r="P155" t="e">
        <f t="shared" si="47"/>
        <v>#REF!</v>
      </c>
      <c r="Q155" t="e">
        <f t="shared" si="48"/>
        <v>#REF!</v>
      </c>
      <c r="R155" t="e">
        <f t="shared" si="49"/>
        <v>#REF!</v>
      </c>
      <c r="S155" t="e">
        <f t="shared" si="50"/>
        <v>#REF!</v>
      </c>
      <c r="T155" t="e">
        <f t="shared" si="51"/>
        <v>#REF!</v>
      </c>
      <c r="U155" s="31" t="e">
        <f>IF(#REF!="","",#REF!)</f>
        <v>#REF!</v>
      </c>
      <c r="V155" s="36" t="e">
        <f>IF(#REF!="","",#REF!)</f>
        <v>#REF!</v>
      </c>
      <c r="X155" s="30" t="e">
        <f>IF(#REF!=X$9,X154+1,X154)</f>
        <v>#REF!</v>
      </c>
      <c r="Y155" s="30" t="e">
        <f>IF(#REF!=Y$9,Y154+1,Y154)</f>
        <v>#REF!</v>
      </c>
      <c r="Z155" s="30" t="e">
        <f>IF(#REF!=Z$9,Z154+1,Z154)</f>
        <v>#REF!</v>
      </c>
      <c r="AA155" s="30" t="e">
        <f>IF(#REF!=AA$9,AA154+1,AA154)</f>
        <v>#REF!</v>
      </c>
      <c r="AB155" s="30" t="e">
        <f>IF(#REF!=AB$9,AB154+1,AB154)</f>
        <v>#REF!</v>
      </c>
      <c r="AC155" s="30" t="e">
        <f>IF(#REF!=AC$9,AC154+1,AC154)</f>
        <v>#REF!</v>
      </c>
      <c r="AD155" s="30" t="e">
        <f>IF(#REF!=AD$9,AD154+1,AD154)</f>
        <v>#REF!</v>
      </c>
      <c r="AE155" s="30" t="e">
        <f>IF(#REF!=AE$9,AE154+1,AE154)</f>
        <v>#REF!</v>
      </c>
      <c r="AF155" s="30" t="e">
        <f>IF(#REF!=AF$9,AF154+1,AF154)</f>
        <v>#REF!</v>
      </c>
      <c r="AG155" s="30" t="e">
        <f>IF(#REF!=AG$9,AG154+1,AG154)</f>
        <v>#REF!</v>
      </c>
      <c r="AH155" t="e">
        <f t="shared" si="52"/>
        <v>#REF!</v>
      </c>
      <c r="AI155" t="e">
        <f t="shared" si="53"/>
        <v>#REF!</v>
      </c>
      <c r="AJ155" t="e">
        <f t="shared" si="54"/>
        <v>#REF!</v>
      </c>
      <c r="AK155" t="e">
        <f t="shared" si="55"/>
        <v>#REF!</v>
      </c>
      <c r="AL155" t="e">
        <f t="shared" si="56"/>
        <v>#REF!</v>
      </c>
      <c r="AM155" t="e">
        <f t="shared" si="57"/>
        <v>#REF!</v>
      </c>
      <c r="AN155" t="e">
        <f t="shared" si="58"/>
        <v>#REF!</v>
      </c>
      <c r="AO155" t="e">
        <f t="shared" si="59"/>
        <v>#REF!</v>
      </c>
      <c r="AP155" t="e">
        <f t="shared" si="60"/>
        <v>#REF!</v>
      </c>
      <c r="AQ155" t="e">
        <f t="shared" si="61"/>
        <v>#REF!</v>
      </c>
      <c r="AR155" s="31" t="e">
        <f>IF(#REF!="","",#REF!)</f>
        <v>#REF!</v>
      </c>
      <c r="AS155" s="36" t="e">
        <f>IF(#REF!="","",#REF!)</f>
        <v>#REF!</v>
      </c>
    </row>
    <row r="156" spans="1:45">
      <c r="A156" s="30" t="e">
        <f>IF(#REF!=A$9,A155+1,A155)</f>
        <v>#REF!</v>
      </c>
      <c r="B156" s="30" t="e">
        <f>IF(#REF!=B$9,B155+1,B155)</f>
        <v>#REF!</v>
      </c>
      <c r="C156" s="30" t="e">
        <f>IF(#REF!=C$9,C155+1,C155)</f>
        <v>#REF!</v>
      </c>
      <c r="D156" s="30" t="e">
        <f>IF(#REF!=D$9,D155+1,D155)</f>
        <v>#REF!</v>
      </c>
      <c r="E156" s="30" t="e">
        <f>IF(#REF!=E$9,E155+1,E155)</f>
        <v>#REF!</v>
      </c>
      <c r="F156" s="30" t="e">
        <f>IF(#REF!=F$9,F155+1,F155)</f>
        <v>#REF!</v>
      </c>
      <c r="G156" s="30" t="e">
        <f>IF(#REF!=G$9,G155+1,G155)</f>
        <v>#REF!</v>
      </c>
      <c r="H156" s="30" t="e">
        <f>IF(#REF!=H$9,H155+1,H155)</f>
        <v>#REF!</v>
      </c>
      <c r="I156" s="30" t="e">
        <f>IF(#REF!=I$9,I155+1,I155)</f>
        <v>#REF!</v>
      </c>
      <c r="J156" s="30" t="e">
        <f>IF(#REF!=J$9,J155+1,J155)</f>
        <v>#REF!</v>
      </c>
      <c r="K156" t="e">
        <f t="shared" si="42"/>
        <v>#REF!</v>
      </c>
      <c r="L156" t="e">
        <f t="shared" si="43"/>
        <v>#REF!</v>
      </c>
      <c r="M156" t="e">
        <f t="shared" si="44"/>
        <v>#REF!</v>
      </c>
      <c r="N156" t="e">
        <f t="shared" si="45"/>
        <v>#REF!</v>
      </c>
      <c r="O156" t="e">
        <f t="shared" si="46"/>
        <v>#REF!</v>
      </c>
      <c r="P156" t="e">
        <f t="shared" si="47"/>
        <v>#REF!</v>
      </c>
      <c r="Q156" t="e">
        <f t="shared" si="48"/>
        <v>#REF!</v>
      </c>
      <c r="R156" t="e">
        <f t="shared" si="49"/>
        <v>#REF!</v>
      </c>
      <c r="S156" t="e">
        <f t="shared" si="50"/>
        <v>#REF!</v>
      </c>
      <c r="T156" t="e">
        <f t="shared" si="51"/>
        <v>#REF!</v>
      </c>
      <c r="U156" s="31" t="e">
        <f>IF(#REF!="","",#REF!)</f>
        <v>#REF!</v>
      </c>
      <c r="V156" s="36" t="e">
        <f>IF(#REF!="","",#REF!)</f>
        <v>#REF!</v>
      </c>
      <c r="X156" s="30" t="e">
        <f>IF(#REF!=X$9,X155+1,X155)</f>
        <v>#REF!</v>
      </c>
      <c r="Y156" s="30" t="e">
        <f>IF(#REF!=Y$9,Y155+1,Y155)</f>
        <v>#REF!</v>
      </c>
      <c r="Z156" s="30" t="e">
        <f>IF(#REF!=Z$9,Z155+1,Z155)</f>
        <v>#REF!</v>
      </c>
      <c r="AA156" s="30" t="e">
        <f>IF(#REF!=AA$9,AA155+1,AA155)</f>
        <v>#REF!</v>
      </c>
      <c r="AB156" s="30" t="e">
        <f>IF(#REF!=AB$9,AB155+1,AB155)</f>
        <v>#REF!</v>
      </c>
      <c r="AC156" s="30" t="e">
        <f>IF(#REF!=AC$9,AC155+1,AC155)</f>
        <v>#REF!</v>
      </c>
      <c r="AD156" s="30" t="e">
        <f>IF(#REF!=AD$9,AD155+1,AD155)</f>
        <v>#REF!</v>
      </c>
      <c r="AE156" s="30" t="e">
        <f>IF(#REF!=AE$9,AE155+1,AE155)</f>
        <v>#REF!</v>
      </c>
      <c r="AF156" s="30" t="e">
        <f>IF(#REF!=AF$9,AF155+1,AF155)</f>
        <v>#REF!</v>
      </c>
      <c r="AG156" s="30" t="e">
        <f>IF(#REF!=AG$9,AG155+1,AG155)</f>
        <v>#REF!</v>
      </c>
      <c r="AH156" t="e">
        <f t="shared" si="52"/>
        <v>#REF!</v>
      </c>
      <c r="AI156" t="e">
        <f t="shared" si="53"/>
        <v>#REF!</v>
      </c>
      <c r="AJ156" t="e">
        <f t="shared" si="54"/>
        <v>#REF!</v>
      </c>
      <c r="AK156" t="e">
        <f t="shared" si="55"/>
        <v>#REF!</v>
      </c>
      <c r="AL156" t="e">
        <f t="shared" si="56"/>
        <v>#REF!</v>
      </c>
      <c r="AM156" t="e">
        <f t="shared" si="57"/>
        <v>#REF!</v>
      </c>
      <c r="AN156" t="e">
        <f t="shared" si="58"/>
        <v>#REF!</v>
      </c>
      <c r="AO156" t="e">
        <f t="shared" si="59"/>
        <v>#REF!</v>
      </c>
      <c r="AP156" t="e">
        <f t="shared" si="60"/>
        <v>#REF!</v>
      </c>
      <c r="AQ156" t="e">
        <f t="shared" si="61"/>
        <v>#REF!</v>
      </c>
      <c r="AR156" s="31" t="e">
        <f>IF(#REF!="","",#REF!)</f>
        <v>#REF!</v>
      </c>
      <c r="AS156" s="36" t="e">
        <f>IF(#REF!="","",#REF!)</f>
        <v>#REF!</v>
      </c>
    </row>
    <row r="157" spans="1:45">
      <c r="A157" s="30" t="e">
        <f>IF(#REF!=A$9,A156+1,A156)</f>
        <v>#REF!</v>
      </c>
      <c r="B157" s="30" t="e">
        <f>IF(#REF!=B$9,B156+1,B156)</f>
        <v>#REF!</v>
      </c>
      <c r="C157" s="30" t="e">
        <f>IF(#REF!=C$9,C156+1,C156)</f>
        <v>#REF!</v>
      </c>
      <c r="D157" s="30" t="e">
        <f>IF(#REF!=D$9,D156+1,D156)</f>
        <v>#REF!</v>
      </c>
      <c r="E157" s="30" t="e">
        <f>IF(#REF!=E$9,E156+1,E156)</f>
        <v>#REF!</v>
      </c>
      <c r="F157" s="30" t="e">
        <f>IF(#REF!=F$9,F156+1,F156)</f>
        <v>#REF!</v>
      </c>
      <c r="G157" s="30" t="e">
        <f>IF(#REF!=G$9,G156+1,G156)</f>
        <v>#REF!</v>
      </c>
      <c r="H157" s="30" t="e">
        <f>IF(#REF!=H$9,H156+1,H156)</f>
        <v>#REF!</v>
      </c>
      <c r="I157" s="30" t="e">
        <f>IF(#REF!=I$9,I156+1,I156)</f>
        <v>#REF!</v>
      </c>
      <c r="J157" s="30" t="e">
        <f>IF(#REF!=J$9,J156+1,J156)</f>
        <v>#REF!</v>
      </c>
      <c r="K157" t="e">
        <f t="shared" si="42"/>
        <v>#REF!</v>
      </c>
      <c r="L157" t="e">
        <f t="shared" si="43"/>
        <v>#REF!</v>
      </c>
      <c r="M157" t="e">
        <f t="shared" si="44"/>
        <v>#REF!</v>
      </c>
      <c r="N157" t="e">
        <f t="shared" si="45"/>
        <v>#REF!</v>
      </c>
      <c r="O157" t="e">
        <f t="shared" si="46"/>
        <v>#REF!</v>
      </c>
      <c r="P157" t="e">
        <f t="shared" si="47"/>
        <v>#REF!</v>
      </c>
      <c r="Q157" t="e">
        <f t="shared" si="48"/>
        <v>#REF!</v>
      </c>
      <c r="R157" t="e">
        <f t="shared" si="49"/>
        <v>#REF!</v>
      </c>
      <c r="S157" t="e">
        <f t="shared" si="50"/>
        <v>#REF!</v>
      </c>
      <c r="T157" t="e">
        <f t="shared" si="51"/>
        <v>#REF!</v>
      </c>
      <c r="U157" s="31" t="e">
        <f>IF(#REF!="","",#REF!)</f>
        <v>#REF!</v>
      </c>
      <c r="V157" s="36" t="e">
        <f>IF(#REF!="","",#REF!)</f>
        <v>#REF!</v>
      </c>
      <c r="X157" s="30" t="e">
        <f>IF(#REF!=X$9,X156+1,X156)</f>
        <v>#REF!</v>
      </c>
      <c r="Y157" s="30" t="e">
        <f>IF(#REF!=Y$9,Y156+1,Y156)</f>
        <v>#REF!</v>
      </c>
      <c r="Z157" s="30" t="e">
        <f>IF(#REF!=Z$9,Z156+1,Z156)</f>
        <v>#REF!</v>
      </c>
      <c r="AA157" s="30" t="e">
        <f>IF(#REF!=AA$9,AA156+1,AA156)</f>
        <v>#REF!</v>
      </c>
      <c r="AB157" s="30" t="e">
        <f>IF(#REF!=AB$9,AB156+1,AB156)</f>
        <v>#REF!</v>
      </c>
      <c r="AC157" s="30" t="e">
        <f>IF(#REF!=AC$9,AC156+1,AC156)</f>
        <v>#REF!</v>
      </c>
      <c r="AD157" s="30" t="e">
        <f>IF(#REF!=AD$9,AD156+1,AD156)</f>
        <v>#REF!</v>
      </c>
      <c r="AE157" s="30" t="e">
        <f>IF(#REF!=AE$9,AE156+1,AE156)</f>
        <v>#REF!</v>
      </c>
      <c r="AF157" s="30" t="e">
        <f>IF(#REF!=AF$9,AF156+1,AF156)</f>
        <v>#REF!</v>
      </c>
      <c r="AG157" s="30" t="e">
        <f>IF(#REF!=AG$9,AG156+1,AG156)</f>
        <v>#REF!</v>
      </c>
      <c r="AH157" t="e">
        <f t="shared" si="52"/>
        <v>#REF!</v>
      </c>
      <c r="AI157" t="e">
        <f t="shared" si="53"/>
        <v>#REF!</v>
      </c>
      <c r="AJ157" t="e">
        <f t="shared" si="54"/>
        <v>#REF!</v>
      </c>
      <c r="AK157" t="e">
        <f t="shared" si="55"/>
        <v>#REF!</v>
      </c>
      <c r="AL157" t="e">
        <f t="shared" si="56"/>
        <v>#REF!</v>
      </c>
      <c r="AM157" t="e">
        <f t="shared" si="57"/>
        <v>#REF!</v>
      </c>
      <c r="AN157" t="e">
        <f t="shared" si="58"/>
        <v>#REF!</v>
      </c>
      <c r="AO157" t="e">
        <f t="shared" si="59"/>
        <v>#REF!</v>
      </c>
      <c r="AP157" t="e">
        <f t="shared" si="60"/>
        <v>#REF!</v>
      </c>
      <c r="AQ157" t="e">
        <f t="shared" si="61"/>
        <v>#REF!</v>
      </c>
      <c r="AR157" s="31" t="e">
        <f>IF(#REF!="","",#REF!)</f>
        <v>#REF!</v>
      </c>
      <c r="AS157" s="36" t="e">
        <f>IF(#REF!="","",#REF!)</f>
        <v>#REF!</v>
      </c>
    </row>
    <row r="158" spans="1:45">
      <c r="A158" s="30" t="e">
        <f>IF(#REF!=A$9,A157+1,A157)</f>
        <v>#REF!</v>
      </c>
      <c r="B158" s="30" t="e">
        <f>IF(#REF!=B$9,B157+1,B157)</f>
        <v>#REF!</v>
      </c>
      <c r="C158" s="30" t="e">
        <f>IF(#REF!=C$9,C157+1,C157)</f>
        <v>#REF!</v>
      </c>
      <c r="D158" s="30" t="e">
        <f>IF(#REF!=D$9,D157+1,D157)</f>
        <v>#REF!</v>
      </c>
      <c r="E158" s="30" t="e">
        <f>IF(#REF!=E$9,E157+1,E157)</f>
        <v>#REF!</v>
      </c>
      <c r="F158" s="30" t="e">
        <f>IF(#REF!=F$9,F157+1,F157)</f>
        <v>#REF!</v>
      </c>
      <c r="G158" s="30" t="e">
        <f>IF(#REF!=G$9,G157+1,G157)</f>
        <v>#REF!</v>
      </c>
      <c r="H158" s="30" t="e">
        <f>IF(#REF!=H$9,H157+1,H157)</f>
        <v>#REF!</v>
      </c>
      <c r="I158" s="30" t="e">
        <f>IF(#REF!=I$9,I157+1,I157)</f>
        <v>#REF!</v>
      </c>
      <c r="J158" s="30" t="e">
        <f>IF(#REF!=J$9,J157+1,J157)</f>
        <v>#REF!</v>
      </c>
      <c r="K158" t="e">
        <f t="shared" si="42"/>
        <v>#REF!</v>
      </c>
      <c r="L158" t="e">
        <f t="shared" si="43"/>
        <v>#REF!</v>
      </c>
      <c r="M158" t="e">
        <f t="shared" si="44"/>
        <v>#REF!</v>
      </c>
      <c r="N158" t="e">
        <f t="shared" si="45"/>
        <v>#REF!</v>
      </c>
      <c r="O158" t="e">
        <f t="shared" si="46"/>
        <v>#REF!</v>
      </c>
      <c r="P158" t="e">
        <f t="shared" si="47"/>
        <v>#REF!</v>
      </c>
      <c r="Q158" t="e">
        <f t="shared" si="48"/>
        <v>#REF!</v>
      </c>
      <c r="R158" t="e">
        <f t="shared" si="49"/>
        <v>#REF!</v>
      </c>
      <c r="S158" t="e">
        <f t="shared" si="50"/>
        <v>#REF!</v>
      </c>
      <c r="T158" t="e">
        <f t="shared" si="51"/>
        <v>#REF!</v>
      </c>
      <c r="U158" s="31" t="e">
        <f>IF(#REF!="","",#REF!)</f>
        <v>#REF!</v>
      </c>
      <c r="V158" s="36" t="e">
        <f>IF(#REF!="","",#REF!)</f>
        <v>#REF!</v>
      </c>
      <c r="X158" s="30" t="e">
        <f>IF(#REF!=X$9,X157+1,X157)</f>
        <v>#REF!</v>
      </c>
      <c r="Y158" s="30" t="e">
        <f>IF(#REF!=Y$9,Y157+1,Y157)</f>
        <v>#REF!</v>
      </c>
      <c r="Z158" s="30" t="e">
        <f>IF(#REF!=Z$9,Z157+1,Z157)</f>
        <v>#REF!</v>
      </c>
      <c r="AA158" s="30" t="e">
        <f>IF(#REF!=AA$9,AA157+1,AA157)</f>
        <v>#REF!</v>
      </c>
      <c r="AB158" s="30" t="e">
        <f>IF(#REF!=AB$9,AB157+1,AB157)</f>
        <v>#REF!</v>
      </c>
      <c r="AC158" s="30" t="e">
        <f>IF(#REF!=AC$9,AC157+1,AC157)</f>
        <v>#REF!</v>
      </c>
      <c r="AD158" s="30" t="e">
        <f>IF(#REF!=AD$9,AD157+1,AD157)</f>
        <v>#REF!</v>
      </c>
      <c r="AE158" s="30" t="e">
        <f>IF(#REF!=AE$9,AE157+1,AE157)</f>
        <v>#REF!</v>
      </c>
      <c r="AF158" s="30" t="e">
        <f>IF(#REF!=AF$9,AF157+1,AF157)</f>
        <v>#REF!</v>
      </c>
      <c r="AG158" s="30" t="e">
        <f>IF(#REF!=AG$9,AG157+1,AG157)</f>
        <v>#REF!</v>
      </c>
      <c r="AH158" t="e">
        <f t="shared" si="52"/>
        <v>#REF!</v>
      </c>
      <c r="AI158" t="e">
        <f t="shared" si="53"/>
        <v>#REF!</v>
      </c>
      <c r="AJ158" t="e">
        <f t="shared" si="54"/>
        <v>#REF!</v>
      </c>
      <c r="AK158" t="e">
        <f t="shared" si="55"/>
        <v>#REF!</v>
      </c>
      <c r="AL158" t="e">
        <f t="shared" si="56"/>
        <v>#REF!</v>
      </c>
      <c r="AM158" t="e">
        <f t="shared" si="57"/>
        <v>#REF!</v>
      </c>
      <c r="AN158" t="e">
        <f t="shared" si="58"/>
        <v>#REF!</v>
      </c>
      <c r="AO158" t="e">
        <f t="shared" si="59"/>
        <v>#REF!</v>
      </c>
      <c r="AP158" t="e">
        <f t="shared" si="60"/>
        <v>#REF!</v>
      </c>
      <c r="AQ158" t="e">
        <f t="shared" si="61"/>
        <v>#REF!</v>
      </c>
      <c r="AR158" s="31" t="e">
        <f>IF(#REF!="","",#REF!)</f>
        <v>#REF!</v>
      </c>
      <c r="AS158" s="36" t="e">
        <f>IF(#REF!="","",#REF!)</f>
        <v>#REF!</v>
      </c>
    </row>
    <row r="159" spans="1:45">
      <c r="A159" s="30" t="e">
        <f>IF(#REF!=A$9,A158+1,A158)</f>
        <v>#REF!</v>
      </c>
      <c r="B159" s="30" t="e">
        <f>IF(#REF!=B$9,B158+1,B158)</f>
        <v>#REF!</v>
      </c>
      <c r="C159" s="30" t="e">
        <f>IF(#REF!=C$9,C158+1,C158)</f>
        <v>#REF!</v>
      </c>
      <c r="D159" s="30" t="e">
        <f>IF(#REF!=D$9,D158+1,D158)</f>
        <v>#REF!</v>
      </c>
      <c r="E159" s="30" t="e">
        <f>IF(#REF!=E$9,E158+1,E158)</f>
        <v>#REF!</v>
      </c>
      <c r="F159" s="30" t="e">
        <f>IF(#REF!=F$9,F158+1,F158)</f>
        <v>#REF!</v>
      </c>
      <c r="G159" s="30" t="e">
        <f>IF(#REF!=G$9,G158+1,G158)</f>
        <v>#REF!</v>
      </c>
      <c r="H159" s="30" t="e">
        <f>IF(#REF!=H$9,H158+1,H158)</f>
        <v>#REF!</v>
      </c>
      <c r="I159" s="30" t="e">
        <f>IF(#REF!=I$9,I158+1,I158)</f>
        <v>#REF!</v>
      </c>
      <c r="J159" s="30" t="e">
        <f>IF(#REF!=J$9,J158+1,J158)</f>
        <v>#REF!</v>
      </c>
      <c r="K159" t="e">
        <f t="shared" si="42"/>
        <v>#REF!</v>
      </c>
      <c r="L159" t="e">
        <f t="shared" si="43"/>
        <v>#REF!</v>
      </c>
      <c r="M159" t="e">
        <f t="shared" si="44"/>
        <v>#REF!</v>
      </c>
      <c r="N159" t="e">
        <f t="shared" si="45"/>
        <v>#REF!</v>
      </c>
      <c r="O159" t="e">
        <f t="shared" si="46"/>
        <v>#REF!</v>
      </c>
      <c r="P159" t="e">
        <f t="shared" si="47"/>
        <v>#REF!</v>
      </c>
      <c r="Q159" t="e">
        <f t="shared" si="48"/>
        <v>#REF!</v>
      </c>
      <c r="R159" t="e">
        <f t="shared" si="49"/>
        <v>#REF!</v>
      </c>
      <c r="S159" t="e">
        <f t="shared" si="50"/>
        <v>#REF!</v>
      </c>
      <c r="T159" t="e">
        <f t="shared" si="51"/>
        <v>#REF!</v>
      </c>
      <c r="U159" s="31" t="e">
        <f>IF(#REF!="","",#REF!)</f>
        <v>#REF!</v>
      </c>
      <c r="V159" s="36" t="e">
        <f>IF(#REF!="","",#REF!)</f>
        <v>#REF!</v>
      </c>
      <c r="X159" s="30" t="e">
        <f>IF(#REF!=X$9,X158+1,X158)</f>
        <v>#REF!</v>
      </c>
      <c r="Y159" s="30" t="e">
        <f>IF(#REF!=Y$9,Y158+1,Y158)</f>
        <v>#REF!</v>
      </c>
      <c r="Z159" s="30" t="e">
        <f>IF(#REF!=Z$9,Z158+1,Z158)</f>
        <v>#REF!</v>
      </c>
      <c r="AA159" s="30" t="e">
        <f>IF(#REF!=AA$9,AA158+1,AA158)</f>
        <v>#REF!</v>
      </c>
      <c r="AB159" s="30" t="e">
        <f>IF(#REF!=AB$9,AB158+1,AB158)</f>
        <v>#REF!</v>
      </c>
      <c r="AC159" s="30" t="e">
        <f>IF(#REF!=AC$9,AC158+1,AC158)</f>
        <v>#REF!</v>
      </c>
      <c r="AD159" s="30" t="e">
        <f>IF(#REF!=AD$9,AD158+1,AD158)</f>
        <v>#REF!</v>
      </c>
      <c r="AE159" s="30" t="e">
        <f>IF(#REF!=AE$9,AE158+1,AE158)</f>
        <v>#REF!</v>
      </c>
      <c r="AF159" s="30" t="e">
        <f>IF(#REF!=AF$9,AF158+1,AF158)</f>
        <v>#REF!</v>
      </c>
      <c r="AG159" s="30" t="e">
        <f>IF(#REF!=AG$9,AG158+1,AG158)</f>
        <v>#REF!</v>
      </c>
      <c r="AH159" t="e">
        <f t="shared" si="52"/>
        <v>#REF!</v>
      </c>
      <c r="AI159" t="e">
        <f t="shared" si="53"/>
        <v>#REF!</v>
      </c>
      <c r="AJ159" t="e">
        <f t="shared" si="54"/>
        <v>#REF!</v>
      </c>
      <c r="AK159" t="e">
        <f t="shared" si="55"/>
        <v>#REF!</v>
      </c>
      <c r="AL159" t="e">
        <f t="shared" si="56"/>
        <v>#REF!</v>
      </c>
      <c r="AM159" t="e">
        <f t="shared" si="57"/>
        <v>#REF!</v>
      </c>
      <c r="AN159" t="e">
        <f t="shared" si="58"/>
        <v>#REF!</v>
      </c>
      <c r="AO159" t="e">
        <f t="shared" si="59"/>
        <v>#REF!</v>
      </c>
      <c r="AP159" t="e">
        <f t="shared" si="60"/>
        <v>#REF!</v>
      </c>
      <c r="AQ159" t="e">
        <f t="shared" si="61"/>
        <v>#REF!</v>
      </c>
      <c r="AR159" s="31" t="e">
        <f>IF(#REF!="","",#REF!)</f>
        <v>#REF!</v>
      </c>
      <c r="AS159" s="36" t="e">
        <f>IF(#REF!="","",#REF!)</f>
        <v>#REF!</v>
      </c>
    </row>
    <row r="160" spans="1:45">
      <c r="A160" s="30" t="e">
        <f>IF(#REF!=A$9,A159+1,A159)</f>
        <v>#REF!</v>
      </c>
      <c r="B160" s="30" t="e">
        <f>IF(#REF!=B$9,B159+1,B159)</f>
        <v>#REF!</v>
      </c>
      <c r="C160" s="30" t="e">
        <f>IF(#REF!=C$9,C159+1,C159)</f>
        <v>#REF!</v>
      </c>
      <c r="D160" s="30" t="e">
        <f>IF(#REF!=D$9,D159+1,D159)</f>
        <v>#REF!</v>
      </c>
      <c r="E160" s="30" t="e">
        <f>IF(#REF!=E$9,E159+1,E159)</f>
        <v>#REF!</v>
      </c>
      <c r="F160" s="30" t="e">
        <f>IF(#REF!=F$9,F159+1,F159)</f>
        <v>#REF!</v>
      </c>
      <c r="G160" s="30" t="e">
        <f>IF(#REF!=G$9,G159+1,G159)</f>
        <v>#REF!</v>
      </c>
      <c r="H160" s="30" t="e">
        <f>IF(#REF!=H$9,H159+1,H159)</f>
        <v>#REF!</v>
      </c>
      <c r="I160" s="30" t="e">
        <f>IF(#REF!=I$9,I159+1,I159)</f>
        <v>#REF!</v>
      </c>
      <c r="J160" s="30" t="e">
        <f>IF(#REF!=J$9,J159+1,J159)</f>
        <v>#REF!</v>
      </c>
      <c r="K160" t="e">
        <f t="shared" si="42"/>
        <v>#REF!</v>
      </c>
      <c r="L160" t="e">
        <f t="shared" si="43"/>
        <v>#REF!</v>
      </c>
      <c r="M160" t="e">
        <f t="shared" si="44"/>
        <v>#REF!</v>
      </c>
      <c r="N160" t="e">
        <f t="shared" si="45"/>
        <v>#REF!</v>
      </c>
      <c r="O160" t="e">
        <f t="shared" si="46"/>
        <v>#REF!</v>
      </c>
      <c r="P160" t="e">
        <f t="shared" si="47"/>
        <v>#REF!</v>
      </c>
      <c r="Q160" t="e">
        <f t="shared" si="48"/>
        <v>#REF!</v>
      </c>
      <c r="R160" t="e">
        <f t="shared" si="49"/>
        <v>#REF!</v>
      </c>
      <c r="S160" t="e">
        <f t="shared" si="50"/>
        <v>#REF!</v>
      </c>
      <c r="T160" t="e">
        <f t="shared" si="51"/>
        <v>#REF!</v>
      </c>
      <c r="U160" s="31" t="e">
        <f>IF(#REF!="","",#REF!)</f>
        <v>#REF!</v>
      </c>
      <c r="V160" s="36" t="e">
        <f>IF(#REF!="","",#REF!)</f>
        <v>#REF!</v>
      </c>
      <c r="X160" s="30" t="e">
        <f>IF(#REF!=X$9,X159+1,X159)</f>
        <v>#REF!</v>
      </c>
      <c r="Y160" s="30" t="e">
        <f>IF(#REF!=Y$9,Y159+1,Y159)</f>
        <v>#REF!</v>
      </c>
      <c r="Z160" s="30" t="e">
        <f>IF(#REF!=Z$9,Z159+1,Z159)</f>
        <v>#REF!</v>
      </c>
      <c r="AA160" s="30" t="e">
        <f>IF(#REF!=AA$9,AA159+1,AA159)</f>
        <v>#REF!</v>
      </c>
      <c r="AB160" s="30" t="e">
        <f>IF(#REF!=AB$9,AB159+1,AB159)</f>
        <v>#REF!</v>
      </c>
      <c r="AC160" s="30" t="e">
        <f>IF(#REF!=AC$9,AC159+1,AC159)</f>
        <v>#REF!</v>
      </c>
      <c r="AD160" s="30" t="e">
        <f>IF(#REF!=AD$9,AD159+1,AD159)</f>
        <v>#REF!</v>
      </c>
      <c r="AE160" s="30" t="e">
        <f>IF(#REF!=AE$9,AE159+1,AE159)</f>
        <v>#REF!</v>
      </c>
      <c r="AF160" s="30" t="e">
        <f>IF(#REF!=AF$9,AF159+1,AF159)</f>
        <v>#REF!</v>
      </c>
      <c r="AG160" s="30" t="e">
        <f>IF(#REF!=AG$9,AG159+1,AG159)</f>
        <v>#REF!</v>
      </c>
      <c r="AH160" t="e">
        <f t="shared" si="52"/>
        <v>#REF!</v>
      </c>
      <c r="AI160" t="e">
        <f t="shared" si="53"/>
        <v>#REF!</v>
      </c>
      <c r="AJ160" t="e">
        <f t="shared" si="54"/>
        <v>#REF!</v>
      </c>
      <c r="AK160" t="e">
        <f t="shared" si="55"/>
        <v>#REF!</v>
      </c>
      <c r="AL160" t="e">
        <f t="shared" si="56"/>
        <v>#REF!</v>
      </c>
      <c r="AM160" t="e">
        <f t="shared" si="57"/>
        <v>#REF!</v>
      </c>
      <c r="AN160" t="e">
        <f t="shared" si="58"/>
        <v>#REF!</v>
      </c>
      <c r="AO160" t="e">
        <f t="shared" si="59"/>
        <v>#REF!</v>
      </c>
      <c r="AP160" t="e">
        <f t="shared" si="60"/>
        <v>#REF!</v>
      </c>
      <c r="AQ160" t="e">
        <f t="shared" si="61"/>
        <v>#REF!</v>
      </c>
      <c r="AR160" s="31" t="e">
        <f>IF(#REF!="","",#REF!)</f>
        <v>#REF!</v>
      </c>
      <c r="AS160" s="36" t="e">
        <f>IF(#REF!="","",#REF!)</f>
        <v>#REF!</v>
      </c>
    </row>
    <row r="161" spans="1:45">
      <c r="A161" s="30" t="e">
        <f>IF(#REF!=A$9,A160+1,A160)</f>
        <v>#REF!</v>
      </c>
      <c r="B161" s="30" t="e">
        <f>IF(#REF!=B$9,B160+1,B160)</f>
        <v>#REF!</v>
      </c>
      <c r="C161" s="30" t="e">
        <f>IF(#REF!=C$9,C160+1,C160)</f>
        <v>#REF!</v>
      </c>
      <c r="D161" s="30" t="e">
        <f>IF(#REF!=D$9,D160+1,D160)</f>
        <v>#REF!</v>
      </c>
      <c r="E161" s="30" t="e">
        <f>IF(#REF!=E$9,E160+1,E160)</f>
        <v>#REF!</v>
      </c>
      <c r="F161" s="30" t="e">
        <f>IF(#REF!=F$9,F160+1,F160)</f>
        <v>#REF!</v>
      </c>
      <c r="G161" s="30" t="e">
        <f>IF(#REF!=G$9,G160+1,G160)</f>
        <v>#REF!</v>
      </c>
      <c r="H161" s="30" t="e">
        <f>IF(#REF!=H$9,H160+1,H160)</f>
        <v>#REF!</v>
      </c>
      <c r="I161" s="30" t="e">
        <f>IF(#REF!=I$9,I160+1,I160)</f>
        <v>#REF!</v>
      </c>
      <c r="J161" s="30" t="e">
        <f>IF(#REF!=J$9,J160+1,J160)</f>
        <v>#REF!</v>
      </c>
      <c r="K161" t="e">
        <f t="shared" si="42"/>
        <v>#REF!</v>
      </c>
      <c r="L161" t="e">
        <f t="shared" si="43"/>
        <v>#REF!</v>
      </c>
      <c r="M161" t="e">
        <f t="shared" si="44"/>
        <v>#REF!</v>
      </c>
      <c r="N161" t="e">
        <f t="shared" si="45"/>
        <v>#REF!</v>
      </c>
      <c r="O161" t="e">
        <f t="shared" si="46"/>
        <v>#REF!</v>
      </c>
      <c r="P161" t="e">
        <f t="shared" si="47"/>
        <v>#REF!</v>
      </c>
      <c r="Q161" t="e">
        <f t="shared" si="48"/>
        <v>#REF!</v>
      </c>
      <c r="R161" t="e">
        <f t="shared" si="49"/>
        <v>#REF!</v>
      </c>
      <c r="S161" t="e">
        <f t="shared" si="50"/>
        <v>#REF!</v>
      </c>
      <c r="T161" t="e">
        <f t="shared" si="51"/>
        <v>#REF!</v>
      </c>
      <c r="U161" s="31" t="e">
        <f>IF(#REF!="","",#REF!)</f>
        <v>#REF!</v>
      </c>
      <c r="V161" s="36" t="e">
        <f>IF(#REF!="","",#REF!)</f>
        <v>#REF!</v>
      </c>
      <c r="X161" s="30" t="e">
        <f>IF(#REF!=X$9,X160+1,X160)</f>
        <v>#REF!</v>
      </c>
      <c r="Y161" s="30" t="e">
        <f>IF(#REF!=Y$9,Y160+1,Y160)</f>
        <v>#REF!</v>
      </c>
      <c r="Z161" s="30" t="e">
        <f>IF(#REF!=Z$9,Z160+1,Z160)</f>
        <v>#REF!</v>
      </c>
      <c r="AA161" s="30" t="e">
        <f>IF(#REF!=AA$9,AA160+1,AA160)</f>
        <v>#REF!</v>
      </c>
      <c r="AB161" s="30" t="e">
        <f>IF(#REF!=AB$9,AB160+1,AB160)</f>
        <v>#REF!</v>
      </c>
      <c r="AC161" s="30" t="e">
        <f>IF(#REF!=AC$9,AC160+1,AC160)</f>
        <v>#REF!</v>
      </c>
      <c r="AD161" s="30" t="e">
        <f>IF(#REF!=AD$9,AD160+1,AD160)</f>
        <v>#REF!</v>
      </c>
      <c r="AE161" s="30" t="e">
        <f>IF(#REF!=AE$9,AE160+1,AE160)</f>
        <v>#REF!</v>
      </c>
      <c r="AF161" s="30" t="e">
        <f>IF(#REF!=AF$9,AF160+1,AF160)</f>
        <v>#REF!</v>
      </c>
      <c r="AG161" s="30" t="e">
        <f>IF(#REF!=AG$9,AG160+1,AG160)</f>
        <v>#REF!</v>
      </c>
      <c r="AH161" t="e">
        <f t="shared" si="52"/>
        <v>#REF!</v>
      </c>
      <c r="AI161" t="e">
        <f t="shared" si="53"/>
        <v>#REF!</v>
      </c>
      <c r="AJ161" t="e">
        <f t="shared" si="54"/>
        <v>#REF!</v>
      </c>
      <c r="AK161" t="e">
        <f t="shared" si="55"/>
        <v>#REF!</v>
      </c>
      <c r="AL161" t="e">
        <f t="shared" si="56"/>
        <v>#REF!</v>
      </c>
      <c r="AM161" t="e">
        <f t="shared" si="57"/>
        <v>#REF!</v>
      </c>
      <c r="AN161" t="e">
        <f t="shared" si="58"/>
        <v>#REF!</v>
      </c>
      <c r="AO161" t="e">
        <f t="shared" si="59"/>
        <v>#REF!</v>
      </c>
      <c r="AP161" t="e">
        <f t="shared" si="60"/>
        <v>#REF!</v>
      </c>
      <c r="AQ161" t="e">
        <f t="shared" si="61"/>
        <v>#REF!</v>
      </c>
      <c r="AR161" s="31" t="e">
        <f>IF(#REF!="","",#REF!)</f>
        <v>#REF!</v>
      </c>
      <c r="AS161" s="36" t="e">
        <f>IF(#REF!="","",#REF!)</f>
        <v>#REF!</v>
      </c>
    </row>
    <row r="162" spans="1:45">
      <c r="A162" s="30" t="e">
        <f>IF(#REF!=A$9,A161+1,A161)</f>
        <v>#REF!</v>
      </c>
      <c r="B162" s="30" t="e">
        <f>IF(#REF!=B$9,B161+1,B161)</f>
        <v>#REF!</v>
      </c>
      <c r="C162" s="30" t="e">
        <f>IF(#REF!=C$9,C161+1,C161)</f>
        <v>#REF!</v>
      </c>
      <c r="D162" s="30" t="e">
        <f>IF(#REF!=D$9,D161+1,D161)</f>
        <v>#REF!</v>
      </c>
      <c r="E162" s="30" t="e">
        <f>IF(#REF!=E$9,E161+1,E161)</f>
        <v>#REF!</v>
      </c>
      <c r="F162" s="30" t="e">
        <f>IF(#REF!=F$9,F161+1,F161)</f>
        <v>#REF!</v>
      </c>
      <c r="G162" s="30" t="e">
        <f>IF(#REF!=G$9,G161+1,G161)</f>
        <v>#REF!</v>
      </c>
      <c r="H162" s="30" t="e">
        <f>IF(#REF!=H$9,H161+1,H161)</f>
        <v>#REF!</v>
      </c>
      <c r="I162" s="30" t="e">
        <f>IF(#REF!=I$9,I161+1,I161)</f>
        <v>#REF!</v>
      </c>
      <c r="J162" s="30" t="e">
        <f>IF(#REF!=J$9,J161+1,J161)</f>
        <v>#REF!</v>
      </c>
      <c r="K162" t="e">
        <f t="shared" si="42"/>
        <v>#REF!</v>
      </c>
      <c r="L162" t="e">
        <f t="shared" si="43"/>
        <v>#REF!</v>
      </c>
      <c r="M162" t="e">
        <f t="shared" si="44"/>
        <v>#REF!</v>
      </c>
      <c r="N162" t="e">
        <f t="shared" si="45"/>
        <v>#REF!</v>
      </c>
      <c r="O162" t="e">
        <f t="shared" si="46"/>
        <v>#REF!</v>
      </c>
      <c r="P162" t="e">
        <f t="shared" si="47"/>
        <v>#REF!</v>
      </c>
      <c r="Q162" t="e">
        <f t="shared" si="48"/>
        <v>#REF!</v>
      </c>
      <c r="R162" t="e">
        <f t="shared" si="49"/>
        <v>#REF!</v>
      </c>
      <c r="S162" t="e">
        <f t="shared" si="50"/>
        <v>#REF!</v>
      </c>
      <c r="T162" t="e">
        <f t="shared" si="51"/>
        <v>#REF!</v>
      </c>
      <c r="U162" s="31" t="e">
        <f>IF(#REF!="","",#REF!)</f>
        <v>#REF!</v>
      </c>
      <c r="V162" s="36" t="e">
        <f>IF(#REF!="","",#REF!)</f>
        <v>#REF!</v>
      </c>
      <c r="X162" s="30" t="e">
        <f>IF(#REF!=X$9,X161+1,X161)</f>
        <v>#REF!</v>
      </c>
      <c r="Y162" s="30" t="e">
        <f>IF(#REF!=Y$9,Y161+1,Y161)</f>
        <v>#REF!</v>
      </c>
      <c r="Z162" s="30" t="e">
        <f>IF(#REF!=Z$9,Z161+1,Z161)</f>
        <v>#REF!</v>
      </c>
      <c r="AA162" s="30" t="e">
        <f>IF(#REF!=AA$9,AA161+1,AA161)</f>
        <v>#REF!</v>
      </c>
      <c r="AB162" s="30" t="e">
        <f>IF(#REF!=AB$9,AB161+1,AB161)</f>
        <v>#REF!</v>
      </c>
      <c r="AC162" s="30" t="e">
        <f>IF(#REF!=AC$9,AC161+1,AC161)</f>
        <v>#REF!</v>
      </c>
      <c r="AD162" s="30" t="e">
        <f>IF(#REF!=AD$9,AD161+1,AD161)</f>
        <v>#REF!</v>
      </c>
      <c r="AE162" s="30" t="e">
        <f>IF(#REF!=AE$9,AE161+1,AE161)</f>
        <v>#REF!</v>
      </c>
      <c r="AF162" s="30" t="e">
        <f>IF(#REF!=AF$9,AF161+1,AF161)</f>
        <v>#REF!</v>
      </c>
      <c r="AG162" s="30" t="e">
        <f>IF(#REF!=AG$9,AG161+1,AG161)</f>
        <v>#REF!</v>
      </c>
      <c r="AH162" t="e">
        <f t="shared" si="52"/>
        <v>#REF!</v>
      </c>
      <c r="AI162" t="e">
        <f t="shared" si="53"/>
        <v>#REF!</v>
      </c>
      <c r="AJ162" t="e">
        <f t="shared" si="54"/>
        <v>#REF!</v>
      </c>
      <c r="AK162" t="e">
        <f t="shared" si="55"/>
        <v>#REF!</v>
      </c>
      <c r="AL162" t="e">
        <f t="shared" si="56"/>
        <v>#REF!</v>
      </c>
      <c r="AM162" t="e">
        <f t="shared" si="57"/>
        <v>#REF!</v>
      </c>
      <c r="AN162" t="e">
        <f t="shared" si="58"/>
        <v>#REF!</v>
      </c>
      <c r="AO162" t="e">
        <f t="shared" si="59"/>
        <v>#REF!</v>
      </c>
      <c r="AP162" t="e">
        <f t="shared" si="60"/>
        <v>#REF!</v>
      </c>
      <c r="AQ162" t="e">
        <f t="shared" si="61"/>
        <v>#REF!</v>
      </c>
      <c r="AR162" s="31" t="e">
        <f>IF(#REF!="","",#REF!)</f>
        <v>#REF!</v>
      </c>
      <c r="AS162" s="36" t="e">
        <f>IF(#REF!="","",#REF!)</f>
        <v>#REF!</v>
      </c>
    </row>
    <row r="163" spans="1:45">
      <c r="A163" s="30" t="e">
        <f>IF(#REF!=A$9,A162+1,A162)</f>
        <v>#REF!</v>
      </c>
      <c r="B163" s="30" t="e">
        <f>IF(#REF!=B$9,B162+1,B162)</f>
        <v>#REF!</v>
      </c>
      <c r="C163" s="30" t="e">
        <f>IF(#REF!=C$9,C162+1,C162)</f>
        <v>#REF!</v>
      </c>
      <c r="D163" s="30" t="e">
        <f>IF(#REF!=D$9,D162+1,D162)</f>
        <v>#REF!</v>
      </c>
      <c r="E163" s="30" t="e">
        <f>IF(#REF!=E$9,E162+1,E162)</f>
        <v>#REF!</v>
      </c>
      <c r="F163" s="30" t="e">
        <f>IF(#REF!=F$9,F162+1,F162)</f>
        <v>#REF!</v>
      </c>
      <c r="G163" s="30" t="e">
        <f>IF(#REF!=G$9,G162+1,G162)</f>
        <v>#REF!</v>
      </c>
      <c r="H163" s="30" t="e">
        <f>IF(#REF!=H$9,H162+1,H162)</f>
        <v>#REF!</v>
      </c>
      <c r="I163" s="30" t="e">
        <f>IF(#REF!=I$9,I162+1,I162)</f>
        <v>#REF!</v>
      </c>
      <c r="J163" s="30" t="e">
        <f>IF(#REF!=J$9,J162+1,J162)</f>
        <v>#REF!</v>
      </c>
      <c r="K163" t="e">
        <f t="shared" si="42"/>
        <v>#REF!</v>
      </c>
      <c r="L163" t="e">
        <f t="shared" si="43"/>
        <v>#REF!</v>
      </c>
      <c r="M163" t="e">
        <f t="shared" si="44"/>
        <v>#REF!</v>
      </c>
      <c r="N163" t="e">
        <f t="shared" si="45"/>
        <v>#REF!</v>
      </c>
      <c r="O163" t="e">
        <f t="shared" si="46"/>
        <v>#REF!</v>
      </c>
      <c r="P163" t="e">
        <f t="shared" si="47"/>
        <v>#REF!</v>
      </c>
      <c r="Q163" t="e">
        <f t="shared" si="48"/>
        <v>#REF!</v>
      </c>
      <c r="R163" t="e">
        <f t="shared" si="49"/>
        <v>#REF!</v>
      </c>
      <c r="S163" t="e">
        <f t="shared" si="50"/>
        <v>#REF!</v>
      </c>
      <c r="T163" t="e">
        <f t="shared" si="51"/>
        <v>#REF!</v>
      </c>
      <c r="U163" s="31" t="e">
        <f>IF(#REF!="","",#REF!)</f>
        <v>#REF!</v>
      </c>
      <c r="V163" s="36" t="e">
        <f>IF(#REF!="","",#REF!)</f>
        <v>#REF!</v>
      </c>
      <c r="X163" s="30" t="e">
        <f>IF(#REF!=X$9,X162+1,X162)</f>
        <v>#REF!</v>
      </c>
      <c r="Y163" s="30" t="e">
        <f>IF(#REF!=Y$9,Y162+1,Y162)</f>
        <v>#REF!</v>
      </c>
      <c r="Z163" s="30" t="e">
        <f>IF(#REF!=Z$9,Z162+1,Z162)</f>
        <v>#REF!</v>
      </c>
      <c r="AA163" s="30" t="e">
        <f>IF(#REF!=AA$9,AA162+1,AA162)</f>
        <v>#REF!</v>
      </c>
      <c r="AB163" s="30" t="e">
        <f>IF(#REF!=AB$9,AB162+1,AB162)</f>
        <v>#REF!</v>
      </c>
      <c r="AC163" s="30" t="e">
        <f>IF(#REF!=AC$9,AC162+1,AC162)</f>
        <v>#REF!</v>
      </c>
      <c r="AD163" s="30" t="e">
        <f>IF(#REF!=AD$9,AD162+1,AD162)</f>
        <v>#REF!</v>
      </c>
      <c r="AE163" s="30" t="e">
        <f>IF(#REF!=AE$9,AE162+1,AE162)</f>
        <v>#REF!</v>
      </c>
      <c r="AF163" s="30" t="e">
        <f>IF(#REF!=AF$9,AF162+1,AF162)</f>
        <v>#REF!</v>
      </c>
      <c r="AG163" s="30" t="e">
        <f>IF(#REF!=AG$9,AG162+1,AG162)</f>
        <v>#REF!</v>
      </c>
      <c r="AH163" t="e">
        <f t="shared" si="52"/>
        <v>#REF!</v>
      </c>
      <c r="AI163" t="e">
        <f t="shared" si="53"/>
        <v>#REF!</v>
      </c>
      <c r="AJ163" t="e">
        <f t="shared" si="54"/>
        <v>#REF!</v>
      </c>
      <c r="AK163" t="e">
        <f t="shared" si="55"/>
        <v>#REF!</v>
      </c>
      <c r="AL163" t="e">
        <f t="shared" si="56"/>
        <v>#REF!</v>
      </c>
      <c r="AM163" t="e">
        <f t="shared" si="57"/>
        <v>#REF!</v>
      </c>
      <c r="AN163" t="e">
        <f t="shared" si="58"/>
        <v>#REF!</v>
      </c>
      <c r="AO163" t="e">
        <f t="shared" si="59"/>
        <v>#REF!</v>
      </c>
      <c r="AP163" t="e">
        <f t="shared" si="60"/>
        <v>#REF!</v>
      </c>
      <c r="AQ163" t="e">
        <f t="shared" si="61"/>
        <v>#REF!</v>
      </c>
      <c r="AR163" s="31" t="e">
        <f>IF(#REF!="","",#REF!)</f>
        <v>#REF!</v>
      </c>
      <c r="AS163" s="36" t="e">
        <f>IF(#REF!="","",#REF!)</f>
        <v>#REF!</v>
      </c>
    </row>
    <row r="164" spans="1:45">
      <c r="A164" s="30" t="e">
        <f>IF(#REF!=A$9,A163+1,A163)</f>
        <v>#REF!</v>
      </c>
      <c r="B164" s="30" t="e">
        <f>IF(#REF!=B$9,B163+1,B163)</f>
        <v>#REF!</v>
      </c>
      <c r="C164" s="30" t="e">
        <f>IF(#REF!=C$9,C163+1,C163)</f>
        <v>#REF!</v>
      </c>
      <c r="D164" s="30" t="e">
        <f>IF(#REF!=D$9,D163+1,D163)</f>
        <v>#REF!</v>
      </c>
      <c r="E164" s="30" t="e">
        <f>IF(#REF!=E$9,E163+1,E163)</f>
        <v>#REF!</v>
      </c>
      <c r="F164" s="30" t="e">
        <f>IF(#REF!=F$9,F163+1,F163)</f>
        <v>#REF!</v>
      </c>
      <c r="G164" s="30" t="e">
        <f>IF(#REF!=G$9,G163+1,G163)</f>
        <v>#REF!</v>
      </c>
      <c r="H164" s="30" t="e">
        <f>IF(#REF!=H$9,H163+1,H163)</f>
        <v>#REF!</v>
      </c>
      <c r="I164" s="30" t="e">
        <f>IF(#REF!=I$9,I163+1,I163)</f>
        <v>#REF!</v>
      </c>
      <c r="J164" s="30" t="e">
        <f>IF(#REF!=J$9,J163+1,J163)</f>
        <v>#REF!</v>
      </c>
      <c r="K164" t="e">
        <f t="shared" si="42"/>
        <v>#REF!</v>
      </c>
      <c r="L164" t="e">
        <f t="shared" si="43"/>
        <v>#REF!</v>
      </c>
      <c r="M164" t="e">
        <f t="shared" si="44"/>
        <v>#REF!</v>
      </c>
      <c r="N164" t="e">
        <f t="shared" si="45"/>
        <v>#REF!</v>
      </c>
      <c r="O164" t="e">
        <f t="shared" si="46"/>
        <v>#REF!</v>
      </c>
      <c r="P164" t="e">
        <f t="shared" si="47"/>
        <v>#REF!</v>
      </c>
      <c r="Q164" t="e">
        <f t="shared" si="48"/>
        <v>#REF!</v>
      </c>
      <c r="R164" t="e">
        <f t="shared" si="49"/>
        <v>#REF!</v>
      </c>
      <c r="S164" t="e">
        <f t="shared" si="50"/>
        <v>#REF!</v>
      </c>
      <c r="T164" t="e">
        <f t="shared" si="51"/>
        <v>#REF!</v>
      </c>
      <c r="U164" s="31" t="e">
        <f>IF(#REF!="","",#REF!)</f>
        <v>#REF!</v>
      </c>
      <c r="V164" s="36" t="e">
        <f>IF(#REF!="","",#REF!)</f>
        <v>#REF!</v>
      </c>
      <c r="X164" s="30" t="e">
        <f>IF(#REF!=X$9,X163+1,X163)</f>
        <v>#REF!</v>
      </c>
      <c r="Y164" s="30" t="e">
        <f>IF(#REF!=Y$9,Y163+1,Y163)</f>
        <v>#REF!</v>
      </c>
      <c r="Z164" s="30" t="e">
        <f>IF(#REF!=Z$9,Z163+1,Z163)</f>
        <v>#REF!</v>
      </c>
      <c r="AA164" s="30" t="e">
        <f>IF(#REF!=AA$9,AA163+1,AA163)</f>
        <v>#REF!</v>
      </c>
      <c r="AB164" s="30" t="e">
        <f>IF(#REF!=AB$9,AB163+1,AB163)</f>
        <v>#REF!</v>
      </c>
      <c r="AC164" s="30" t="e">
        <f>IF(#REF!=AC$9,AC163+1,AC163)</f>
        <v>#REF!</v>
      </c>
      <c r="AD164" s="30" t="e">
        <f>IF(#REF!=AD$9,AD163+1,AD163)</f>
        <v>#REF!</v>
      </c>
      <c r="AE164" s="30" t="e">
        <f>IF(#REF!=AE$9,AE163+1,AE163)</f>
        <v>#REF!</v>
      </c>
      <c r="AF164" s="30" t="e">
        <f>IF(#REF!=AF$9,AF163+1,AF163)</f>
        <v>#REF!</v>
      </c>
      <c r="AG164" s="30" t="e">
        <f>IF(#REF!=AG$9,AG163+1,AG163)</f>
        <v>#REF!</v>
      </c>
      <c r="AH164" t="e">
        <f t="shared" si="52"/>
        <v>#REF!</v>
      </c>
      <c r="AI164" t="e">
        <f t="shared" si="53"/>
        <v>#REF!</v>
      </c>
      <c r="AJ164" t="e">
        <f t="shared" si="54"/>
        <v>#REF!</v>
      </c>
      <c r="AK164" t="e">
        <f t="shared" si="55"/>
        <v>#REF!</v>
      </c>
      <c r="AL164" t="e">
        <f t="shared" si="56"/>
        <v>#REF!</v>
      </c>
      <c r="AM164" t="e">
        <f t="shared" si="57"/>
        <v>#REF!</v>
      </c>
      <c r="AN164" t="e">
        <f t="shared" si="58"/>
        <v>#REF!</v>
      </c>
      <c r="AO164" t="e">
        <f t="shared" si="59"/>
        <v>#REF!</v>
      </c>
      <c r="AP164" t="e">
        <f t="shared" si="60"/>
        <v>#REF!</v>
      </c>
      <c r="AQ164" t="e">
        <f t="shared" si="61"/>
        <v>#REF!</v>
      </c>
      <c r="AR164" s="31" t="e">
        <f>IF(#REF!="","",#REF!)</f>
        <v>#REF!</v>
      </c>
      <c r="AS164" s="36" t="e">
        <f>IF(#REF!="","",#REF!)</f>
        <v>#REF!</v>
      </c>
    </row>
    <row r="165" spans="1:45">
      <c r="A165" s="30" t="e">
        <f>IF(#REF!=A$9,A164+1,A164)</f>
        <v>#REF!</v>
      </c>
      <c r="B165" s="30" t="e">
        <f>IF(#REF!=B$9,B164+1,B164)</f>
        <v>#REF!</v>
      </c>
      <c r="C165" s="30" t="e">
        <f>IF(#REF!=C$9,C164+1,C164)</f>
        <v>#REF!</v>
      </c>
      <c r="D165" s="30" t="e">
        <f>IF(#REF!=D$9,D164+1,D164)</f>
        <v>#REF!</v>
      </c>
      <c r="E165" s="30" t="e">
        <f>IF(#REF!=E$9,E164+1,E164)</f>
        <v>#REF!</v>
      </c>
      <c r="F165" s="30" t="e">
        <f>IF(#REF!=F$9,F164+1,F164)</f>
        <v>#REF!</v>
      </c>
      <c r="G165" s="30" t="e">
        <f>IF(#REF!=G$9,G164+1,G164)</f>
        <v>#REF!</v>
      </c>
      <c r="H165" s="30" t="e">
        <f>IF(#REF!=H$9,H164+1,H164)</f>
        <v>#REF!</v>
      </c>
      <c r="I165" s="30" t="e">
        <f>IF(#REF!=I$9,I164+1,I164)</f>
        <v>#REF!</v>
      </c>
      <c r="J165" s="30" t="e">
        <f>IF(#REF!=J$9,J164+1,J164)</f>
        <v>#REF!</v>
      </c>
      <c r="K165" t="e">
        <f t="shared" si="42"/>
        <v>#REF!</v>
      </c>
      <c r="L165" t="e">
        <f t="shared" si="43"/>
        <v>#REF!</v>
      </c>
      <c r="M165" t="e">
        <f t="shared" si="44"/>
        <v>#REF!</v>
      </c>
      <c r="N165" t="e">
        <f t="shared" si="45"/>
        <v>#REF!</v>
      </c>
      <c r="O165" t="e">
        <f t="shared" si="46"/>
        <v>#REF!</v>
      </c>
      <c r="P165" t="e">
        <f t="shared" si="47"/>
        <v>#REF!</v>
      </c>
      <c r="Q165" t="e">
        <f t="shared" si="48"/>
        <v>#REF!</v>
      </c>
      <c r="R165" t="e">
        <f t="shared" si="49"/>
        <v>#REF!</v>
      </c>
      <c r="S165" t="e">
        <f t="shared" si="50"/>
        <v>#REF!</v>
      </c>
      <c r="T165" t="e">
        <f t="shared" si="51"/>
        <v>#REF!</v>
      </c>
      <c r="U165" s="31" t="e">
        <f>IF(#REF!="","",#REF!)</f>
        <v>#REF!</v>
      </c>
      <c r="V165" s="36" t="e">
        <f>IF(#REF!="","",#REF!)</f>
        <v>#REF!</v>
      </c>
      <c r="X165" s="30" t="e">
        <f>IF(#REF!=X$9,X164+1,X164)</f>
        <v>#REF!</v>
      </c>
      <c r="Y165" s="30" t="e">
        <f>IF(#REF!=Y$9,Y164+1,Y164)</f>
        <v>#REF!</v>
      </c>
      <c r="Z165" s="30" t="e">
        <f>IF(#REF!=Z$9,Z164+1,Z164)</f>
        <v>#REF!</v>
      </c>
      <c r="AA165" s="30" t="e">
        <f>IF(#REF!=AA$9,AA164+1,AA164)</f>
        <v>#REF!</v>
      </c>
      <c r="AB165" s="30" t="e">
        <f>IF(#REF!=AB$9,AB164+1,AB164)</f>
        <v>#REF!</v>
      </c>
      <c r="AC165" s="30" t="e">
        <f>IF(#REF!=AC$9,AC164+1,AC164)</f>
        <v>#REF!</v>
      </c>
      <c r="AD165" s="30" t="e">
        <f>IF(#REF!=AD$9,AD164+1,AD164)</f>
        <v>#REF!</v>
      </c>
      <c r="AE165" s="30" t="e">
        <f>IF(#REF!=AE$9,AE164+1,AE164)</f>
        <v>#REF!</v>
      </c>
      <c r="AF165" s="30" t="e">
        <f>IF(#REF!=AF$9,AF164+1,AF164)</f>
        <v>#REF!</v>
      </c>
      <c r="AG165" s="30" t="e">
        <f>IF(#REF!=AG$9,AG164+1,AG164)</f>
        <v>#REF!</v>
      </c>
      <c r="AH165" t="e">
        <f t="shared" si="52"/>
        <v>#REF!</v>
      </c>
      <c r="AI165" t="e">
        <f t="shared" si="53"/>
        <v>#REF!</v>
      </c>
      <c r="AJ165" t="e">
        <f t="shared" si="54"/>
        <v>#REF!</v>
      </c>
      <c r="AK165" t="e">
        <f t="shared" si="55"/>
        <v>#REF!</v>
      </c>
      <c r="AL165" t="e">
        <f t="shared" si="56"/>
        <v>#REF!</v>
      </c>
      <c r="AM165" t="e">
        <f t="shared" si="57"/>
        <v>#REF!</v>
      </c>
      <c r="AN165" t="e">
        <f t="shared" si="58"/>
        <v>#REF!</v>
      </c>
      <c r="AO165" t="e">
        <f t="shared" si="59"/>
        <v>#REF!</v>
      </c>
      <c r="AP165" t="e">
        <f t="shared" si="60"/>
        <v>#REF!</v>
      </c>
      <c r="AQ165" t="e">
        <f t="shared" si="61"/>
        <v>#REF!</v>
      </c>
      <c r="AR165" s="31" t="e">
        <f>IF(#REF!="","",#REF!)</f>
        <v>#REF!</v>
      </c>
      <c r="AS165" s="36" t="e">
        <f>IF(#REF!="","",#REF!)</f>
        <v>#REF!</v>
      </c>
    </row>
    <row r="166" spans="1:45">
      <c r="A166" s="30" t="e">
        <f>IF(#REF!=A$9,A165+1,A165)</f>
        <v>#REF!</v>
      </c>
      <c r="B166" s="30" t="e">
        <f>IF(#REF!=B$9,B165+1,B165)</f>
        <v>#REF!</v>
      </c>
      <c r="C166" s="30" t="e">
        <f>IF(#REF!=C$9,C165+1,C165)</f>
        <v>#REF!</v>
      </c>
      <c r="D166" s="30" t="e">
        <f>IF(#REF!=D$9,D165+1,D165)</f>
        <v>#REF!</v>
      </c>
      <c r="E166" s="30" t="e">
        <f>IF(#REF!=E$9,E165+1,E165)</f>
        <v>#REF!</v>
      </c>
      <c r="F166" s="30" t="e">
        <f>IF(#REF!=F$9,F165+1,F165)</f>
        <v>#REF!</v>
      </c>
      <c r="G166" s="30" t="e">
        <f>IF(#REF!=G$9,G165+1,G165)</f>
        <v>#REF!</v>
      </c>
      <c r="H166" s="30" t="e">
        <f>IF(#REF!=H$9,H165+1,H165)</f>
        <v>#REF!</v>
      </c>
      <c r="I166" s="30" t="e">
        <f>IF(#REF!=I$9,I165+1,I165)</f>
        <v>#REF!</v>
      </c>
      <c r="J166" s="30" t="e">
        <f>IF(#REF!=J$9,J165+1,J165)</f>
        <v>#REF!</v>
      </c>
      <c r="K166" t="e">
        <f t="shared" si="42"/>
        <v>#REF!</v>
      </c>
      <c r="L166" t="e">
        <f t="shared" si="43"/>
        <v>#REF!</v>
      </c>
      <c r="M166" t="e">
        <f t="shared" si="44"/>
        <v>#REF!</v>
      </c>
      <c r="N166" t="e">
        <f t="shared" si="45"/>
        <v>#REF!</v>
      </c>
      <c r="O166" t="e">
        <f t="shared" si="46"/>
        <v>#REF!</v>
      </c>
      <c r="P166" t="e">
        <f t="shared" si="47"/>
        <v>#REF!</v>
      </c>
      <c r="Q166" t="e">
        <f t="shared" si="48"/>
        <v>#REF!</v>
      </c>
      <c r="R166" t="e">
        <f t="shared" si="49"/>
        <v>#REF!</v>
      </c>
      <c r="S166" t="e">
        <f t="shared" si="50"/>
        <v>#REF!</v>
      </c>
      <c r="T166" t="e">
        <f t="shared" si="51"/>
        <v>#REF!</v>
      </c>
      <c r="U166" s="31" t="e">
        <f>IF(#REF!="","",#REF!)</f>
        <v>#REF!</v>
      </c>
      <c r="V166" s="36" t="e">
        <f>IF(#REF!="","",#REF!)</f>
        <v>#REF!</v>
      </c>
      <c r="X166" s="30" t="e">
        <f>IF(#REF!=X$9,X165+1,X165)</f>
        <v>#REF!</v>
      </c>
      <c r="Y166" s="30" t="e">
        <f>IF(#REF!=Y$9,Y165+1,Y165)</f>
        <v>#REF!</v>
      </c>
      <c r="Z166" s="30" t="e">
        <f>IF(#REF!=Z$9,Z165+1,Z165)</f>
        <v>#REF!</v>
      </c>
      <c r="AA166" s="30" t="e">
        <f>IF(#REF!=AA$9,AA165+1,AA165)</f>
        <v>#REF!</v>
      </c>
      <c r="AB166" s="30" t="e">
        <f>IF(#REF!=AB$9,AB165+1,AB165)</f>
        <v>#REF!</v>
      </c>
      <c r="AC166" s="30" t="e">
        <f>IF(#REF!=AC$9,AC165+1,AC165)</f>
        <v>#REF!</v>
      </c>
      <c r="AD166" s="30" t="e">
        <f>IF(#REF!=AD$9,AD165+1,AD165)</f>
        <v>#REF!</v>
      </c>
      <c r="AE166" s="30" t="e">
        <f>IF(#REF!=AE$9,AE165+1,AE165)</f>
        <v>#REF!</v>
      </c>
      <c r="AF166" s="30" t="e">
        <f>IF(#REF!=AF$9,AF165+1,AF165)</f>
        <v>#REF!</v>
      </c>
      <c r="AG166" s="30" t="e">
        <f>IF(#REF!=AG$9,AG165+1,AG165)</f>
        <v>#REF!</v>
      </c>
      <c r="AH166" t="e">
        <f t="shared" si="52"/>
        <v>#REF!</v>
      </c>
      <c r="AI166" t="e">
        <f t="shared" si="53"/>
        <v>#REF!</v>
      </c>
      <c r="AJ166" t="e">
        <f t="shared" si="54"/>
        <v>#REF!</v>
      </c>
      <c r="AK166" t="e">
        <f t="shared" si="55"/>
        <v>#REF!</v>
      </c>
      <c r="AL166" t="e">
        <f t="shared" si="56"/>
        <v>#REF!</v>
      </c>
      <c r="AM166" t="e">
        <f t="shared" si="57"/>
        <v>#REF!</v>
      </c>
      <c r="AN166" t="e">
        <f t="shared" si="58"/>
        <v>#REF!</v>
      </c>
      <c r="AO166" t="e">
        <f t="shared" si="59"/>
        <v>#REF!</v>
      </c>
      <c r="AP166" t="e">
        <f t="shared" si="60"/>
        <v>#REF!</v>
      </c>
      <c r="AQ166" t="e">
        <f t="shared" si="61"/>
        <v>#REF!</v>
      </c>
      <c r="AR166" s="31" t="e">
        <f>IF(#REF!="","",#REF!)</f>
        <v>#REF!</v>
      </c>
      <c r="AS166" s="36" t="e">
        <f>IF(#REF!="","",#REF!)</f>
        <v>#REF!</v>
      </c>
    </row>
    <row r="167" spans="1:45">
      <c r="A167" s="30" t="e">
        <f>IF(#REF!=A$9,A166+1,A166)</f>
        <v>#REF!</v>
      </c>
      <c r="B167" s="30" t="e">
        <f>IF(#REF!=B$9,B166+1,B166)</f>
        <v>#REF!</v>
      </c>
      <c r="C167" s="30" t="e">
        <f>IF(#REF!=C$9,C166+1,C166)</f>
        <v>#REF!</v>
      </c>
      <c r="D167" s="30" t="e">
        <f>IF(#REF!=D$9,D166+1,D166)</f>
        <v>#REF!</v>
      </c>
      <c r="E167" s="30" t="e">
        <f>IF(#REF!=E$9,E166+1,E166)</f>
        <v>#REF!</v>
      </c>
      <c r="F167" s="30" t="e">
        <f>IF(#REF!=F$9,F166+1,F166)</f>
        <v>#REF!</v>
      </c>
      <c r="G167" s="30" t="e">
        <f>IF(#REF!=G$9,G166+1,G166)</f>
        <v>#REF!</v>
      </c>
      <c r="H167" s="30" t="e">
        <f>IF(#REF!=H$9,H166+1,H166)</f>
        <v>#REF!</v>
      </c>
      <c r="I167" s="30" t="e">
        <f>IF(#REF!=I$9,I166+1,I166)</f>
        <v>#REF!</v>
      </c>
      <c r="J167" s="30" t="e">
        <f>IF(#REF!=J$9,J166+1,J166)</f>
        <v>#REF!</v>
      </c>
      <c r="K167" t="e">
        <f t="shared" si="42"/>
        <v>#REF!</v>
      </c>
      <c r="L167" t="e">
        <f t="shared" si="43"/>
        <v>#REF!</v>
      </c>
      <c r="M167" t="e">
        <f t="shared" si="44"/>
        <v>#REF!</v>
      </c>
      <c r="N167" t="e">
        <f t="shared" si="45"/>
        <v>#REF!</v>
      </c>
      <c r="O167" t="e">
        <f t="shared" si="46"/>
        <v>#REF!</v>
      </c>
      <c r="P167" t="e">
        <f t="shared" si="47"/>
        <v>#REF!</v>
      </c>
      <c r="Q167" t="e">
        <f t="shared" si="48"/>
        <v>#REF!</v>
      </c>
      <c r="R167" t="e">
        <f t="shared" si="49"/>
        <v>#REF!</v>
      </c>
      <c r="S167" t="e">
        <f t="shared" si="50"/>
        <v>#REF!</v>
      </c>
      <c r="T167" t="e">
        <f t="shared" si="51"/>
        <v>#REF!</v>
      </c>
      <c r="U167" s="31" t="e">
        <f>IF(#REF!="","",#REF!)</f>
        <v>#REF!</v>
      </c>
      <c r="V167" s="36" t="e">
        <f>IF(#REF!="","",#REF!)</f>
        <v>#REF!</v>
      </c>
      <c r="X167" s="30" t="e">
        <f>IF(#REF!=X$9,X166+1,X166)</f>
        <v>#REF!</v>
      </c>
      <c r="Y167" s="30" t="e">
        <f>IF(#REF!=Y$9,Y166+1,Y166)</f>
        <v>#REF!</v>
      </c>
      <c r="Z167" s="30" t="e">
        <f>IF(#REF!=Z$9,Z166+1,Z166)</f>
        <v>#REF!</v>
      </c>
      <c r="AA167" s="30" t="e">
        <f>IF(#REF!=AA$9,AA166+1,AA166)</f>
        <v>#REF!</v>
      </c>
      <c r="AB167" s="30" t="e">
        <f>IF(#REF!=AB$9,AB166+1,AB166)</f>
        <v>#REF!</v>
      </c>
      <c r="AC167" s="30" t="e">
        <f>IF(#REF!=AC$9,AC166+1,AC166)</f>
        <v>#REF!</v>
      </c>
      <c r="AD167" s="30" t="e">
        <f>IF(#REF!=AD$9,AD166+1,AD166)</f>
        <v>#REF!</v>
      </c>
      <c r="AE167" s="30" t="e">
        <f>IF(#REF!=AE$9,AE166+1,AE166)</f>
        <v>#REF!</v>
      </c>
      <c r="AF167" s="30" t="e">
        <f>IF(#REF!=AF$9,AF166+1,AF166)</f>
        <v>#REF!</v>
      </c>
      <c r="AG167" s="30" t="e">
        <f>IF(#REF!=AG$9,AG166+1,AG166)</f>
        <v>#REF!</v>
      </c>
      <c r="AH167" t="e">
        <f t="shared" si="52"/>
        <v>#REF!</v>
      </c>
      <c r="AI167" t="e">
        <f t="shared" si="53"/>
        <v>#REF!</v>
      </c>
      <c r="AJ167" t="e">
        <f t="shared" si="54"/>
        <v>#REF!</v>
      </c>
      <c r="AK167" t="e">
        <f t="shared" si="55"/>
        <v>#REF!</v>
      </c>
      <c r="AL167" t="e">
        <f t="shared" si="56"/>
        <v>#REF!</v>
      </c>
      <c r="AM167" t="e">
        <f t="shared" si="57"/>
        <v>#REF!</v>
      </c>
      <c r="AN167" t="e">
        <f t="shared" si="58"/>
        <v>#REF!</v>
      </c>
      <c r="AO167" t="e">
        <f t="shared" si="59"/>
        <v>#REF!</v>
      </c>
      <c r="AP167" t="e">
        <f t="shared" si="60"/>
        <v>#REF!</v>
      </c>
      <c r="AQ167" t="e">
        <f t="shared" si="61"/>
        <v>#REF!</v>
      </c>
      <c r="AR167" s="31" t="e">
        <f>IF(#REF!="","",#REF!)</f>
        <v>#REF!</v>
      </c>
      <c r="AS167" s="36" t="e">
        <f>IF(#REF!="","",#REF!)</f>
        <v>#REF!</v>
      </c>
    </row>
    <row r="168" spans="1:45">
      <c r="A168" s="30" t="e">
        <f>IF(#REF!=A$9,A167+1,A167)</f>
        <v>#REF!</v>
      </c>
      <c r="B168" s="30" t="e">
        <f>IF(#REF!=B$9,B167+1,B167)</f>
        <v>#REF!</v>
      </c>
      <c r="C168" s="30" t="e">
        <f>IF(#REF!=C$9,C167+1,C167)</f>
        <v>#REF!</v>
      </c>
      <c r="D168" s="30" t="e">
        <f>IF(#REF!=D$9,D167+1,D167)</f>
        <v>#REF!</v>
      </c>
      <c r="E168" s="30" t="e">
        <f>IF(#REF!=E$9,E167+1,E167)</f>
        <v>#REF!</v>
      </c>
      <c r="F168" s="30" t="e">
        <f>IF(#REF!=F$9,F167+1,F167)</f>
        <v>#REF!</v>
      </c>
      <c r="G168" s="30" t="e">
        <f>IF(#REF!=G$9,G167+1,G167)</f>
        <v>#REF!</v>
      </c>
      <c r="H168" s="30" t="e">
        <f>IF(#REF!=H$9,H167+1,H167)</f>
        <v>#REF!</v>
      </c>
      <c r="I168" s="30" t="e">
        <f>IF(#REF!=I$9,I167+1,I167)</f>
        <v>#REF!</v>
      </c>
      <c r="J168" s="30" t="e">
        <f>IF(#REF!=J$9,J167+1,J167)</f>
        <v>#REF!</v>
      </c>
      <c r="K168" t="e">
        <f t="shared" si="42"/>
        <v>#REF!</v>
      </c>
      <c r="L168" t="e">
        <f t="shared" si="43"/>
        <v>#REF!</v>
      </c>
      <c r="M168" t="e">
        <f t="shared" si="44"/>
        <v>#REF!</v>
      </c>
      <c r="N168" t="e">
        <f t="shared" si="45"/>
        <v>#REF!</v>
      </c>
      <c r="O168" t="e">
        <f t="shared" si="46"/>
        <v>#REF!</v>
      </c>
      <c r="P168" t="e">
        <f t="shared" si="47"/>
        <v>#REF!</v>
      </c>
      <c r="Q168" t="e">
        <f t="shared" si="48"/>
        <v>#REF!</v>
      </c>
      <c r="R168" t="e">
        <f t="shared" si="49"/>
        <v>#REF!</v>
      </c>
      <c r="S168" t="e">
        <f t="shared" si="50"/>
        <v>#REF!</v>
      </c>
      <c r="T168" t="e">
        <f t="shared" si="51"/>
        <v>#REF!</v>
      </c>
      <c r="U168" s="31" t="e">
        <f>IF(#REF!="","",#REF!)</f>
        <v>#REF!</v>
      </c>
      <c r="V168" s="36" t="e">
        <f>IF(#REF!="","",#REF!)</f>
        <v>#REF!</v>
      </c>
      <c r="X168" s="30" t="e">
        <f>IF(#REF!=X$9,X167+1,X167)</f>
        <v>#REF!</v>
      </c>
      <c r="Y168" s="30" t="e">
        <f>IF(#REF!=Y$9,Y167+1,Y167)</f>
        <v>#REF!</v>
      </c>
      <c r="Z168" s="30" t="e">
        <f>IF(#REF!=Z$9,Z167+1,Z167)</f>
        <v>#REF!</v>
      </c>
      <c r="AA168" s="30" t="e">
        <f>IF(#REF!=AA$9,AA167+1,AA167)</f>
        <v>#REF!</v>
      </c>
      <c r="AB168" s="30" t="e">
        <f>IF(#REF!=AB$9,AB167+1,AB167)</f>
        <v>#REF!</v>
      </c>
      <c r="AC168" s="30" t="e">
        <f>IF(#REF!=AC$9,AC167+1,AC167)</f>
        <v>#REF!</v>
      </c>
      <c r="AD168" s="30" t="e">
        <f>IF(#REF!=AD$9,AD167+1,AD167)</f>
        <v>#REF!</v>
      </c>
      <c r="AE168" s="30" t="e">
        <f>IF(#REF!=AE$9,AE167+1,AE167)</f>
        <v>#REF!</v>
      </c>
      <c r="AF168" s="30" t="e">
        <f>IF(#REF!=AF$9,AF167+1,AF167)</f>
        <v>#REF!</v>
      </c>
      <c r="AG168" s="30" t="e">
        <f>IF(#REF!=AG$9,AG167+1,AG167)</f>
        <v>#REF!</v>
      </c>
      <c r="AH168" t="e">
        <f t="shared" si="52"/>
        <v>#REF!</v>
      </c>
      <c r="AI168" t="e">
        <f t="shared" si="53"/>
        <v>#REF!</v>
      </c>
      <c r="AJ168" t="e">
        <f t="shared" si="54"/>
        <v>#REF!</v>
      </c>
      <c r="AK168" t="e">
        <f t="shared" si="55"/>
        <v>#REF!</v>
      </c>
      <c r="AL168" t="e">
        <f t="shared" si="56"/>
        <v>#REF!</v>
      </c>
      <c r="AM168" t="e">
        <f t="shared" si="57"/>
        <v>#REF!</v>
      </c>
      <c r="AN168" t="e">
        <f t="shared" si="58"/>
        <v>#REF!</v>
      </c>
      <c r="AO168" t="e">
        <f t="shared" si="59"/>
        <v>#REF!</v>
      </c>
      <c r="AP168" t="e">
        <f t="shared" si="60"/>
        <v>#REF!</v>
      </c>
      <c r="AQ168" t="e">
        <f t="shared" si="61"/>
        <v>#REF!</v>
      </c>
      <c r="AR168" s="31" t="e">
        <f>IF(#REF!="","",#REF!)</f>
        <v>#REF!</v>
      </c>
      <c r="AS168" s="36" t="e">
        <f>IF(#REF!="","",#REF!)</f>
        <v>#REF!</v>
      </c>
    </row>
    <row r="169" spans="1:45">
      <c r="A169" s="30" t="e">
        <f>IF(#REF!=A$9,A168+1,A168)</f>
        <v>#REF!</v>
      </c>
      <c r="B169" s="30" t="e">
        <f>IF(#REF!=B$9,B168+1,B168)</f>
        <v>#REF!</v>
      </c>
      <c r="C169" s="30" t="e">
        <f>IF(#REF!=C$9,C168+1,C168)</f>
        <v>#REF!</v>
      </c>
      <c r="D169" s="30" t="e">
        <f>IF(#REF!=D$9,D168+1,D168)</f>
        <v>#REF!</v>
      </c>
      <c r="E169" s="30" t="e">
        <f>IF(#REF!=E$9,E168+1,E168)</f>
        <v>#REF!</v>
      </c>
      <c r="F169" s="30" t="e">
        <f>IF(#REF!=F$9,F168+1,F168)</f>
        <v>#REF!</v>
      </c>
      <c r="G169" s="30" t="e">
        <f>IF(#REF!=G$9,G168+1,G168)</f>
        <v>#REF!</v>
      </c>
      <c r="H169" s="30" t="e">
        <f>IF(#REF!=H$9,H168+1,H168)</f>
        <v>#REF!</v>
      </c>
      <c r="I169" s="30" t="e">
        <f>IF(#REF!=I$9,I168+1,I168)</f>
        <v>#REF!</v>
      </c>
      <c r="J169" s="30" t="e">
        <f>IF(#REF!=J$9,J168+1,J168)</f>
        <v>#REF!</v>
      </c>
      <c r="K169" t="e">
        <f t="shared" si="42"/>
        <v>#REF!</v>
      </c>
      <c r="L169" t="e">
        <f t="shared" si="43"/>
        <v>#REF!</v>
      </c>
      <c r="M169" t="e">
        <f t="shared" si="44"/>
        <v>#REF!</v>
      </c>
      <c r="N169" t="e">
        <f t="shared" si="45"/>
        <v>#REF!</v>
      </c>
      <c r="O169" t="e">
        <f t="shared" si="46"/>
        <v>#REF!</v>
      </c>
      <c r="P169" t="e">
        <f t="shared" si="47"/>
        <v>#REF!</v>
      </c>
      <c r="Q169" t="e">
        <f t="shared" si="48"/>
        <v>#REF!</v>
      </c>
      <c r="R169" t="e">
        <f t="shared" si="49"/>
        <v>#REF!</v>
      </c>
      <c r="S169" t="e">
        <f t="shared" si="50"/>
        <v>#REF!</v>
      </c>
      <c r="T169" t="e">
        <f t="shared" si="51"/>
        <v>#REF!</v>
      </c>
      <c r="U169" s="31" t="e">
        <f>IF(#REF!="","",#REF!)</f>
        <v>#REF!</v>
      </c>
      <c r="V169" s="36" t="e">
        <f>IF(#REF!="","",#REF!)</f>
        <v>#REF!</v>
      </c>
      <c r="X169" s="30" t="e">
        <f>IF(#REF!=X$9,X168+1,X168)</f>
        <v>#REF!</v>
      </c>
      <c r="Y169" s="30" t="e">
        <f>IF(#REF!=Y$9,Y168+1,Y168)</f>
        <v>#REF!</v>
      </c>
      <c r="Z169" s="30" t="e">
        <f>IF(#REF!=Z$9,Z168+1,Z168)</f>
        <v>#REF!</v>
      </c>
      <c r="AA169" s="30" t="e">
        <f>IF(#REF!=AA$9,AA168+1,AA168)</f>
        <v>#REF!</v>
      </c>
      <c r="AB169" s="30" t="e">
        <f>IF(#REF!=AB$9,AB168+1,AB168)</f>
        <v>#REF!</v>
      </c>
      <c r="AC169" s="30" t="e">
        <f>IF(#REF!=AC$9,AC168+1,AC168)</f>
        <v>#REF!</v>
      </c>
      <c r="AD169" s="30" t="e">
        <f>IF(#REF!=AD$9,AD168+1,AD168)</f>
        <v>#REF!</v>
      </c>
      <c r="AE169" s="30" t="e">
        <f>IF(#REF!=AE$9,AE168+1,AE168)</f>
        <v>#REF!</v>
      </c>
      <c r="AF169" s="30" t="e">
        <f>IF(#REF!=AF$9,AF168+1,AF168)</f>
        <v>#REF!</v>
      </c>
      <c r="AG169" s="30" t="e">
        <f>IF(#REF!=AG$9,AG168+1,AG168)</f>
        <v>#REF!</v>
      </c>
      <c r="AH169" t="e">
        <f t="shared" si="52"/>
        <v>#REF!</v>
      </c>
      <c r="AI169" t="e">
        <f t="shared" si="53"/>
        <v>#REF!</v>
      </c>
      <c r="AJ169" t="e">
        <f t="shared" si="54"/>
        <v>#REF!</v>
      </c>
      <c r="AK169" t="e">
        <f t="shared" si="55"/>
        <v>#REF!</v>
      </c>
      <c r="AL169" t="e">
        <f t="shared" si="56"/>
        <v>#REF!</v>
      </c>
      <c r="AM169" t="e">
        <f t="shared" si="57"/>
        <v>#REF!</v>
      </c>
      <c r="AN169" t="e">
        <f t="shared" si="58"/>
        <v>#REF!</v>
      </c>
      <c r="AO169" t="e">
        <f t="shared" si="59"/>
        <v>#REF!</v>
      </c>
      <c r="AP169" t="e">
        <f t="shared" si="60"/>
        <v>#REF!</v>
      </c>
      <c r="AQ169" t="e">
        <f t="shared" si="61"/>
        <v>#REF!</v>
      </c>
      <c r="AR169" s="31" t="e">
        <f>IF(#REF!="","",#REF!)</f>
        <v>#REF!</v>
      </c>
      <c r="AS169" s="36" t="e">
        <f>IF(#REF!="","",#REF!)</f>
        <v>#REF!</v>
      </c>
    </row>
    <row r="170" spans="1:45">
      <c r="A170" s="30" t="e">
        <f>IF(#REF!=A$9,A169+1,A169)</f>
        <v>#REF!</v>
      </c>
      <c r="B170" s="30" t="e">
        <f>IF(#REF!=B$9,B169+1,B169)</f>
        <v>#REF!</v>
      </c>
      <c r="C170" s="30" t="e">
        <f>IF(#REF!=C$9,C169+1,C169)</f>
        <v>#REF!</v>
      </c>
      <c r="D170" s="30" t="e">
        <f>IF(#REF!=D$9,D169+1,D169)</f>
        <v>#REF!</v>
      </c>
      <c r="E170" s="30" t="e">
        <f>IF(#REF!=E$9,E169+1,E169)</f>
        <v>#REF!</v>
      </c>
      <c r="F170" s="30" t="e">
        <f>IF(#REF!=F$9,F169+1,F169)</f>
        <v>#REF!</v>
      </c>
      <c r="G170" s="30" t="e">
        <f>IF(#REF!=G$9,G169+1,G169)</f>
        <v>#REF!</v>
      </c>
      <c r="H170" s="30" t="e">
        <f>IF(#REF!=H$9,H169+1,H169)</f>
        <v>#REF!</v>
      </c>
      <c r="I170" s="30" t="e">
        <f>IF(#REF!=I$9,I169+1,I169)</f>
        <v>#REF!</v>
      </c>
      <c r="J170" s="30" t="e">
        <f>IF(#REF!=J$9,J169+1,J169)</f>
        <v>#REF!</v>
      </c>
      <c r="K170" t="e">
        <f t="shared" si="42"/>
        <v>#REF!</v>
      </c>
      <c r="L170" t="e">
        <f t="shared" si="43"/>
        <v>#REF!</v>
      </c>
      <c r="M170" t="e">
        <f t="shared" si="44"/>
        <v>#REF!</v>
      </c>
      <c r="N170" t="e">
        <f t="shared" si="45"/>
        <v>#REF!</v>
      </c>
      <c r="O170" t="e">
        <f t="shared" si="46"/>
        <v>#REF!</v>
      </c>
      <c r="P170" t="e">
        <f t="shared" si="47"/>
        <v>#REF!</v>
      </c>
      <c r="Q170" t="e">
        <f t="shared" si="48"/>
        <v>#REF!</v>
      </c>
      <c r="R170" t="e">
        <f t="shared" si="49"/>
        <v>#REF!</v>
      </c>
      <c r="S170" t="e">
        <f t="shared" si="50"/>
        <v>#REF!</v>
      </c>
      <c r="T170" t="e">
        <f t="shared" si="51"/>
        <v>#REF!</v>
      </c>
      <c r="U170" s="31" t="e">
        <f>IF(#REF!="","",#REF!)</f>
        <v>#REF!</v>
      </c>
      <c r="V170" s="36" t="e">
        <f>IF(#REF!="","",#REF!)</f>
        <v>#REF!</v>
      </c>
      <c r="X170" s="30" t="e">
        <f>IF(#REF!=X$9,X169+1,X169)</f>
        <v>#REF!</v>
      </c>
      <c r="Y170" s="30" t="e">
        <f>IF(#REF!=Y$9,Y169+1,Y169)</f>
        <v>#REF!</v>
      </c>
      <c r="Z170" s="30" t="e">
        <f>IF(#REF!=Z$9,Z169+1,Z169)</f>
        <v>#REF!</v>
      </c>
      <c r="AA170" s="30" t="e">
        <f>IF(#REF!=AA$9,AA169+1,AA169)</f>
        <v>#REF!</v>
      </c>
      <c r="AB170" s="30" t="e">
        <f>IF(#REF!=AB$9,AB169+1,AB169)</f>
        <v>#REF!</v>
      </c>
      <c r="AC170" s="30" t="e">
        <f>IF(#REF!=AC$9,AC169+1,AC169)</f>
        <v>#REF!</v>
      </c>
      <c r="AD170" s="30" t="e">
        <f>IF(#REF!=AD$9,AD169+1,AD169)</f>
        <v>#REF!</v>
      </c>
      <c r="AE170" s="30" t="e">
        <f>IF(#REF!=AE$9,AE169+1,AE169)</f>
        <v>#REF!</v>
      </c>
      <c r="AF170" s="30" t="e">
        <f>IF(#REF!=AF$9,AF169+1,AF169)</f>
        <v>#REF!</v>
      </c>
      <c r="AG170" s="30" t="e">
        <f>IF(#REF!=AG$9,AG169+1,AG169)</f>
        <v>#REF!</v>
      </c>
      <c r="AH170" t="e">
        <f t="shared" si="52"/>
        <v>#REF!</v>
      </c>
      <c r="AI170" t="e">
        <f t="shared" si="53"/>
        <v>#REF!</v>
      </c>
      <c r="AJ170" t="e">
        <f t="shared" si="54"/>
        <v>#REF!</v>
      </c>
      <c r="AK170" t="e">
        <f t="shared" si="55"/>
        <v>#REF!</v>
      </c>
      <c r="AL170" t="e">
        <f t="shared" si="56"/>
        <v>#REF!</v>
      </c>
      <c r="AM170" t="e">
        <f t="shared" si="57"/>
        <v>#REF!</v>
      </c>
      <c r="AN170" t="e">
        <f t="shared" si="58"/>
        <v>#REF!</v>
      </c>
      <c r="AO170" t="e">
        <f t="shared" si="59"/>
        <v>#REF!</v>
      </c>
      <c r="AP170" t="e">
        <f t="shared" si="60"/>
        <v>#REF!</v>
      </c>
      <c r="AQ170" t="e">
        <f t="shared" si="61"/>
        <v>#REF!</v>
      </c>
      <c r="AR170" s="31" t="e">
        <f>IF(#REF!="","",#REF!)</f>
        <v>#REF!</v>
      </c>
      <c r="AS170" s="36" t="e">
        <f>IF(#REF!="","",#REF!)</f>
        <v>#REF!</v>
      </c>
    </row>
    <row r="171" spans="1:45">
      <c r="A171" s="30" t="e">
        <f>IF(#REF!=A$9,A170+1,A170)</f>
        <v>#REF!</v>
      </c>
      <c r="B171" s="30" t="e">
        <f>IF(#REF!=B$9,B170+1,B170)</f>
        <v>#REF!</v>
      </c>
      <c r="C171" s="30" t="e">
        <f>IF(#REF!=C$9,C170+1,C170)</f>
        <v>#REF!</v>
      </c>
      <c r="D171" s="30" t="e">
        <f>IF(#REF!=D$9,D170+1,D170)</f>
        <v>#REF!</v>
      </c>
      <c r="E171" s="30" t="e">
        <f>IF(#REF!=E$9,E170+1,E170)</f>
        <v>#REF!</v>
      </c>
      <c r="F171" s="30" t="e">
        <f>IF(#REF!=F$9,F170+1,F170)</f>
        <v>#REF!</v>
      </c>
      <c r="G171" s="30" t="e">
        <f>IF(#REF!=G$9,G170+1,G170)</f>
        <v>#REF!</v>
      </c>
      <c r="H171" s="30" t="e">
        <f>IF(#REF!=H$9,H170+1,H170)</f>
        <v>#REF!</v>
      </c>
      <c r="I171" s="30" t="e">
        <f>IF(#REF!=I$9,I170+1,I170)</f>
        <v>#REF!</v>
      </c>
      <c r="J171" s="30" t="e">
        <f>IF(#REF!=J$9,J170+1,J170)</f>
        <v>#REF!</v>
      </c>
      <c r="K171" t="e">
        <f t="shared" si="42"/>
        <v>#REF!</v>
      </c>
      <c r="L171" t="e">
        <f t="shared" si="43"/>
        <v>#REF!</v>
      </c>
      <c r="M171" t="e">
        <f t="shared" si="44"/>
        <v>#REF!</v>
      </c>
      <c r="N171" t="e">
        <f t="shared" si="45"/>
        <v>#REF!</v>
      </c>
      <c r="O171" t="e">
        <f t="shared" si="46"/>
        <v>#REF!</v>
      </c>
      <c r="P171" t="e">
        <f t="shared" si="47"/>
        <v>#REF!</v>
      </c>
      <c r="Q171" t="e">
        <f t="shared" si="48"/>
        <v>#REF!</v>
      </c>
      <c r="R171" t="e">
        <f t="shared" si="49"/>
        <v>#REF!</v>
      </c>
      <c r="S171" t="e">
        <f t="shared" si="50"/>
        <v>#REF!</v>
      </c>
      <c r="T171" t="e">
        <f t="shared" si="51"/>
        <v>#REF!</v>
      </c>
      <c r="U171" s="31" t="e">
        <f>IF(#REF!="","",#REF!)</f>
        <v>#REF!</v>
      </c>
      <c r="V171" s="36" t="e">
        <f>IF(#REF!="","",#REF!)</f>
        <v>#REF!</v>
      </c>
      <c r="X171" s="30" t="e">
        <f>IF(#REF!=X$9,X170+1,X170)</f>
        <v>#REF!</v>
      </c>
      <c r="Y171" s="30" t="e">
        <f>IF(#REF!=Y$9,Y170+1,Y170)</f>
        <v>#REF!</v>
      </c>
      <c r="Z171" s="30" t="e">
        <f>IF(#REF!=Z$9,Z170+1,Z170)</f>
        <v>#REF!</v>
      </c>
      <c r="AA171" s="30" t="e">
        <f>IF(#REF!=AA$9,AA170+1,AA170)</f>
        <v>#REF!</v>
      </c>
      <c r="AB171" s="30" t="e">
        <f>IF(#REF!=AB$9,AB170+1,AB170)</f>
        <v>#REF!</v>
      </c>
      <c r="AC171" s="30" t="e">
        <f>IF(#REF!=AC$9,AC170+1,AC170)</f>
        <v>#REF!</v>
      </c>
      <c r="AD171" s="30" t="e">
        <f>IF(#REF!=AD$9,AD170+1,AD170)</f>
        <v>#REF!</v>
      </c>
      <c r="AE171" s="30" t="e">
        <f>IF(#REF!=AE$9,AE170+1,AE170)</f>
        <v>#REF!</v>
      </c>
      <c r="AF171" s="30" t="e">
        <f>IF(#REF!=AF$9,AF170+1,AF170)</f>
        <v>#REF!</v>
      </c>
      <c r="AG171" s="30" t="e">
        <f>IF(#REF!=AG$9,AG170+1,AG170)</f>
        <v>#REF!</v>
      </c>
      <c r="AH171" t="e">
        <f t="shared" si="52"/>
        <v>#REF!</v>
      </c>
      <c r="AI171" t="e">
        <f t="shared" si="53"/>
        <v>#REF!</v>
      </c>
      <c r="AJ171" t="e">
        <f t="shared" si="54"/>
        <v>#REF!</v>
      </c>
      <c r="AK171" t="e">
        <f t="shared" si="55"/>
        <v>#REF!</v>
      </c>
      <c r="AL171" t="e">
        <f t="shared" si="56"/>
        <v>#REF!</v>
      </c>
      <c r="AM171" t="e">
        <f t="shared" si="57"/>
        <v>#REF!</v>
      </c>
      <c r="AN171" t="e">
        <f t="shared" si="58"/>
        <v>#REF!</v>
      </c>
      <c r="AO171" t="e">
        <f t="shared" si="59"/>
        <v>#REF!</v>
      </c>
      <c r="AP171" t="e">
        <f t="shared" si="60"/>
        <v>#REF!</v>
      </c>
      <c r="AQ171" t="e">
        <f t="shared" si="61"/>
        <v>#REF!</v>
      </c>
      <c r="AR171" s="31" t="e">
        <f>IF(#REF!="","",#REF!)</f>
        <v>#REF!</v>
      </c>
      <c r="AS171" s="36" t="e">
        <f>IF(#REF!="","",#REF!)</f>
        <v>#REF!</v>
      </c>
    </row>
    <row r="172" spans="1:45">
      <c r="A172" s="30" t="e">
        <f>IF(#REF!=A$9,A171+1,A171)</f>
        <v>#REF!</v>
      </c>
      <c r="B172" s="30" t="e">
        <f>IF(#REF!=B$9,B171+1,B171)</f>
        <v>#REF!</v>
      </c>
      <c r="C172" s="30" t="e">
        <f>IF(#REF!=C$9,C171+1,C171)</f>
        <v>#REF!</v>
      </c>
      <c r="D172" s="30" t="e">
        <f>IF(#REF!=D$9,D171+1,D171)</f>
        <v>#REF!</v>
      </c>
      <c r="E172" s="30" t="e">
        <f>IF(#REF!=E$9,E171+1,E171)</f>
        <v>#REF!</v>
      </c>
      <c r="F172" s="30" t="e">
        <f>IF(#REF!=F$9,F171+1,F171)</f>
        <v>#REF!</v>
      </c>
      <c r="G172" s="30" t="e">
        <f>IF(#REF!=G$9,G171+1,G171)</f>
        <v>#REF!</v>
      </c>
      <c r="H172" s="30" t="e">
        <f>IF(#REF!=H$9,H171+1,H171)</f>
        <v>#REF!</v>
      </c>
      <c r="I172" s="30" t="e">
        <f>IF(#REF!=I$9,I171+1,I171)</f>
        <v>#REF!</v>
      </c>
      <c r="J172" s="30" t="e">
        <f>IF(#REF!=J$9,J171+1,J171)</f>
        <v>#REF!</v>
      </c>
      <c r="K172" t="e">
        <f t="shared" si="42"/>
        <v>#REF!</v>
      </c>
      <c r="L172" t="e">
        <f t="shared" si="43"/>
        <v>#REF!</v>
      </c>
      <c r="M172" t="e">
        <f t="shared" si="44"/>
        <v>#REF!</v>
      </c>
      <c r="N172" t="e">
        <f t="shared" si="45"/>
        <v>#REF!</v>
      </c>
      <c r="O172" t="e">
        <f t="shared" si="46"/>
        <v>#REF!</v>
      </c>
      <c r="P172" t="e">
        <f t="shared" si="47"/>
        <v>#REF!</v>
      </c>
      <c r="Q172" t="e">
        <f t="shared" si="48"/>
        <v>#REF!</v>
      </c>
      <c r="R172" t="e">
        <f t="shared" si="49"/>
        <v>#REF!</v>
      </c>
      <c r="S172" t="e">
        <f t="shared" si="50"/>
        <v>#REF!</v>
      </c>
      <c r="T172" t="e">
        <f t="shared" si="51"/>
        <v>#REF!</v>
      </c>
      <c r="U172" s="31" t="e">
        <f>IF(#REF!="","",#REF!)</f>
        <v>#REF!</v>
      </c>
      <c r="V172" s="36" t="e">
        <f>IF(#REF!="","",#REF!)</f>
        <v>#REF!</v>
      </c>
      <c r="X172" s="30" t="e">
        <f>IF(#REF!=X$9,X171+1,X171)</f>
        <v>#REF!</v>
      </c>
      <c r="Y172" s="30" t="e">
        <f>IF(#REF!=Y$9,Y171+1,Y171)</f>
        <v>#REF!</v>
      </c>
      <c r="Z172" s="30" t="e">
        <f>IF(#REF!=Z$9,Z171+1,Z171)</f>
        <v>#REF!</v>
      </c>
      <c r="AA172" s="30" t="e">
        <f>IF(#REF!=AA$9,AA171+1,AA171)</f>
        <v>#REF!</v>
      </c>
      <c r="AB172" s="30" t="e">
        <f>IF(#REF!=AB$9,AB171+1,AB171)</f>
        <v>#REF!</v>
      </c>
      <c r="AC172" s="30" t="e">
        <f>IF(#REF!=AC$9,AC171+1,AC171)</f>
        <v>#REF!</v>
      </c>
      <c r="AD172" s="30" t="e">
        <f>IF(#REF!=AD$9,AD171+1,AD171)</f>
        <v>#REF!</v>
      </c>
      <c r="AE172" s="30" t="e">
        <f>IF(#REF!=AE$9,AE171+1,AE171)</f>
        <v>#REF!</v>
      </c>
      <c r="AF172" s="30" t="e">
        <f>IF(#REF!=AF$9,AF171+1,AF171)</f>
        <v>#REF!</v>
      </c>
      <c r="AG172" s="30" t="e">
        <f>IF(#REF!=AG$9,AG171+1,AG171)</f>
        <v>#REF!</v>
      </c>
      <c r="AH172" t="e">
        <f t="shared" si="52"/>
        <v>#REF!</v>
      </c>
      <c r="AI172" t="e">
        <f t="shared" si="53"/>
        <v>#REF!</v>
      </c>
      <c r="AJ172" t="e">
        <f t="shared" si="54"/>
        <v>#REF!</v>
      </c>
      <c r="AK172" t="e">
        <f t="shared" si="55"/>
        <v>#REF!</v>
      </c>
      <c r="AL172" t="e">
        <f t="shared" si="56"/>
        <v>#REF!</v>
      </c>
      <c r="AM172" t="e">
        <f t="shared" si="57"/>
        <v>#REF!</v>
      </c>
      <c r="AN172" t="e">
        <f t="shared" si="58"/>
        <v>#REF!</v>
      </c>
      <c r="AO172" t="e">
        <f t="shared" si="59"/>
        <v>#REF!</v>
      </c>
      <c r="AP172" t="e">
        <f t="shared" si="60"/>
        <v>#REF!</v>
      </c>
      <c r="AQ172" t="e">
        <f t="shared" si="61"/>
        <v>#REF!</v>
      </c>
      <c r="AR172" s="31" t="e">
        <f>IF(#REF!="","",#REF!)</f>
        <v>#REF!</v>
      </c>
      <c r="AS172" s="36" t="e">
        <f>IF(#REF!="","",#REF!)</f>
        <v>#REF!</v>
      </c>
    </row>
    <row r="173" spans="1:45">
      <c r="A173" s="30" t="e">
        <f>IF(#REF!=A$9,A172+1,A172)</f>
        <v>#REF!</v>
      </c>
      <c r="B173" s="30" t="e">
        <f>IF(#REF!=B$9,B172+1,B172)</f>
        <v>#REF!</v>
      </c>
      <c r="C173" s="30" t="e">
        <f>IF(#REF!=C$9,C172+1,C172)</f>
        <v>#REF!</v>
      </c>
      <c r="D173" s="30" t="e">
        <f>IF(#REF!=D$9,D172+1,D172)</f>
        <v>#REF!</v>
      </c>
      <c r="E173" s="30" t="e">
        <f>IF(#REF!=E$9,E172+1,E172)</f>
        <v>#REF!</v>
      </c>
      <c r="F173" s="30" t="e">
        <f>IF(#REF!=F$9,F172+1,F172)</f>
        <v>#REF!</v>
      </c>
      <c r="G173" s="30" t="e">
        <f>IF(#REF!=G$9,G172+1,G172)</f>
        <v>#REF!</v>
      </c>
      <c r="H173" s="30" t="e">
        <f>IF(#REF!=H$9,H172+1,H172)</f>
        <v>#REF!</v>
      </c>
      <c r="I173" s="30" t="e">
        <f>IF(#REF!=I$9,I172+1,I172)</f>
        <v>#REF!</v>
      </c>
      <c r="J173" s="30" t="e">
        <f>IF(#REF!=J$9,J172+1,J172)</f>
        <v>#REF!</v>
      </c>
      <c r="K173" t="e">
        <f t="shared" si="42"/>
        <v>#REF!</v>
      </c>
      <c r="L173" t="e">
        <f t="shared" si="43"/>
        <v>#REF!</v>
      </c>
      <c r="M173" t="e">
        <f t="shared" si="44"/>
        <v>#REF!</v>
      </c>
      <c r="N173" t="e">
        <f t="shared" si="45"/>
        <v>#REF!</v>
      </c>
      <c r="O173" t="e">
        <f t="shared" si="46"/>
        <v>#REF!</v>
      </c>
      <c r="P173" t="e">
        <f t="shared" si="47"/>
        <v>#REF!</v>
      </c>
      <c r="Q173" t="e">
        <f t="shared" si="48"/>
        <v>#REF!</v>
      </c>
      <c r="R173" t="e">
        <f t="shared" si="49"/>
        <v>#REF!</v>
      </c>
      <c r="S173" t="e">
        <f t="shared" si="50"/>
        <v>#REF!</v>
      </c>
      <c r="T173" t="e">
        <f t="shared" si="51"/>
        <v>#REF!</v>
      </c>
      <c r="U173" s="31" t="e">
        <f>IF(#REF!="","",#REF!)</f>
        <v>#REF!</v>
      </c>
      <c r="V173" s="36" t="e">
        <f>IF(#REF!="","",#REF!)</f>
        <v>#REF!</v>
      </c>
      <c r="X173" s="30" t="e">
        <f>IF(#REF!=X$9,X172+1,X172)</f>
        <v>#REF!</v>
      </c>
      <c r="Y173" s="30" t="e">
        <f>IF(#REF!=Y$9,Y172+1,Y172)</f>
        <v>#REF!</v>
      </c>
      <c r="Z173" s="30" t="e">
        <f>IF(#REF!=Z$9,Z172+1,Z172)</f>
        <v>#REF!</v>
      </c>
      <c r="AA173" s="30" t="e">
        <f>IF(#REF!=AA$9,AA172+1,AA172)</f>
        <v>#REF!</v>
      </c>
      <c r="AB173" s="30" t="e">
        <f>IF(#REF!=AB$9,AB172+1,AB172)</f>
        <v>#REF!</v>
      </c>
      <c r="AC173" s="30" t="e">
        <f>IF(#REF!=AC$9,AC172+1,AC172)</f>
        <v>#REF!</v>
      </c>
      <c r="AD173" s="30" t="e">
        <f>IF(#REF!=AD$9,AD172+1,AD172)</f>
        <v>#REF!</v>
      </c>
      <c r="AE173" s="30" t="e">
        <f>IF(#REF!=AE$9,AE172+1,AE172)</f>
        <v>#REF!</v>
      </c>
      <c r="AF173" s="30" t="e">
        <f>IF(#REF!=AF$9,AF172+1,AF172)</f>
        <v>#REF!</v>
      </c>
      <c r="AG173" s="30" t="e">
        <f>IF(#REF!=AG$9,AG172+1,AG172)</f>
        <v>#REF!</v>
      </c>
      <c r="AH173" t="e">
        <f t="shared" si="52"/>
        <v>#REF!</v>
      </c>
      <c r="AI173" t="e">
        <f t="shared" si="53"/>
        <v>#REF!</v>
      </c>
      <c r="AJ173" t="e">
        <f t="shared" si="54"/>
        <v>#REF!</v>
      </c>
      <c r="AK173" t="e">
        <f t="shared" si="55"/>
        <v>#REF!</v>
      </c>
      <c r="AL173" t="e">
        <f t="shared" si="56"/>
        <v>#REF!</v>
      </c>
      <c r="AM173" t="e">
        <f t="shared" si="57"/>
        <v>#REF!</v>
      </c>
      <c r="AN173" t="e">
        <f t="shared" si="58"/>
        <v>#REF!</v>
      </c>
      <c r="AO173" t="e">
        <f t="shared" si="59"/>
        <v>#REF!</v>
      </c>
      <c r="AP173" t="e">
        <f t="shared" si="60"/>
        <v>#REF!</v>
      </c>
      <c r="AQ173" t="e">
        <f t="shared" si="61"/>
        <v>#REF!</v>
      </c>
      <c r="AR173" s="31" t="e">
        <f>IF(#REF!="","",#REF!)</f>
        <v>#REF!</v>
      </c>
      <c r="AS173" s="36" t="e">
        <f>IF(#REF!="","",#REF!)</f>
        <v>#REF!</v>
      </c>
    </row>
    <row r="174" spans="1:45">
      <c r="A174" s="30" t="e">
        <f>IF(#REF!=A$9,A173+1,A173)</f>
        <v>#REF!</v>
      </c>
      <c r="B174" s="30" t="e">
        <f>IF(#REF!=B$9,B173+1,B173)</f>
        <v>#REF!</v>
      </c>
      <c r="C174" s="30" t="e">
        <f>IF(#REF!=C$9,C173+1,C173)</f>
        <v>#REF!</v>
      </c>
      <c r="D174" s="30" t="e">
        <f>IF(#REF!=D$9,D173+1,D173)</f>
        <v>#REF!</v>
      </c>
      <c r="E174" s="30" t="e">
        <f>IF(#REF!=E$9,E173+1,E173)</f>
        <v>#REF!</v>
      </c>
      <c r="F174" s="30" t="e">
        <f>IF(#REF!=F$9,F173+1,F173)</f>
        <v>#REF!</v>
      </c>
      <c r="G174" s="30" t="e">
        <f>IF(#REF!=G$9,G173+1,G173)</f>
        <v>#REF!</v>
      </c>
      <c r="H174" s="30" t="e">
        <f>IF(#REF!=H$9,H173+1,H173)</f>
        <v>#REF!</v>
      </c>
      <c r="I174" s="30" t="e">
        <f>IF(#REF!=I$9,I173+1,I173)</f>
        <v>#REF!</v>
      </c>
      <c r="J174" s="30" t="e">
        <f>IF(#REF!=J$9,J173+1,J173)</f>
        <v>#REF!</v>
      </c>
      <c r="K174" t="e">
        <f t="shared" si="42"/>
        <v>#REF!</v>
      </c>
      <c r="L174" t="e">
        <f t="shared" si="43"/>
        <v>#REF!</v>
      </c>
      <c r="M174" t="e">
        <f t="shared" si="44"/>
        <v>#REF!</v>
      </c>
      <c r="N174" t="e">
        <f t="shared" si="45"/>
        <v>#REF!</v>
      </c>
      <c r="O174" t="e">
        <f t="shared" si="46"/>
        <v>#REF!</v>
      </c>
      <c r="P174" t="e">
        <f t="shared" si="47"/>
        <v>#REF!</v>
      </c>
      <c r="Q174" t="e">
        <f t="shared" si="48"/>
        <v>#REF!</v>
      </c>
      <c r="R174" t="e">
        <f t="shared" si="49"/>
        <v>#REF!</v>
      </c>
      <c r="S174" t="e">
        <f t="shared" si="50"/>
        <v>#REF!</v>
      </c>
      <c r="T174" t="e">
        <f t="shared" si="51"/>
        <v>#REF!</v>
      </c>
      <c r="U174" s="31" t="e">
        <f>IF(#REF!="","",#REF!)</f>
        <v>#REF!</v>
      </c>
      <c r="V174" s="36" t="e">
        <f>IF(#REF!="","",#REF!)</f>
        <v>#REF!</v>
      </c>
      <c r="X174" s="30" t="e">
        <f>IF(#REF!=X$9,X173+1,X173)</f>
        <v>#REF!</v>
      </c>
      <c r="Y174" s="30" t="e">
        <f>IF(#REF!=Y$9,Y173+1,Y173)</f>
        <v>#REF!</v>
      </c>
      <c r="Z174" s="30" t="e">
        <f>IF(#REF!=Z$9,Z173+1,Z173)</f>
        <v>#REF!</v>
      </c>
      <c r="AA174" s="30" t="e">
        <f>IF(#REF!=AA$9,AA173+1,AA173)</f>
        <v>#REF!</v>
      </c>
      <c r="AB174" s="30" t="e">
        <f>IF(#REF!=AB$9,AB173+1,AB173)</f>
        <v>#REF!</v>
      </c>
      <c r="AC174" s="30" t="e">
        <f>IF(#REF!=AC$9,AC173+1,AC173)</f>
        <v>#REF!</v>
      </c>
      <c r="AD174" s="30" t="e">
        <f>IF(#REF!=AD$9,AD173+1,AD173)</f>
        <v>#REF!</v>
      </c>
      <c r="AE174" s="30" t="e">
        <f>IF(#REF!=AE$9,AE173+1,AE173)</f>
        <v>#REF!</v>
      </c>
      <c r="AF174" s="30" t="e">
        <f>IF(#REF!=AF$9,AF173+1,AF173)</f>
        <v>#REF!</v>
      </c>
      <c r="AG174" s="30" t="e">
        <f>IF(#REF!=AG$9,AG173+1,AG173)</f>
        <v>#REF!</v>
      </c>
      <c r="AH174" t="e">
        <f t="shared" si="52"/>
        <v>#REF!</v>
      </c>
      <c r="AI174" t="e">
        <f t="shared" si="53"/>
        <v>#REF!</v>
      </c>
      <c r="AJ174" t="e">
        <f t="shared" si="54"/>
        <v>#REF!</v>
      </c>
      <c r="AK174" t="e">
        <f t="shared" si="55"/>
        <v>#REF!</v>
      </c>
      <c r="AL174" t="e">
        <f t="shared" si="56"/>
        <v>#REF!</v>
      </c>
      <c r="AM174" t="e">
        <f t="shared" si="57"/>
        <v>#REF!</v>
      </c>
      <c r="AN174" t="e">
        <f t="shared" si="58"/>
        <v>#REF!</v>
      </c>
      <c r="AO174" t="e">
        <f t="shared" si="59"/>
        <v>#REF!</v>
      </c>
      <c r="AP174" t="e">
        <f t="shared" si="60"/>
        <v>#REF!</v>
      </c>
      <c r="AQ174" t="e">
        <f t="shared" si="61"/>
        <v>#REF!</v>
      </c>
      <c r="AR174" s="31" t="e">
        <f>IF(#REF!="","",#REF!)</f>
        <v>#REF!</v>
      </c>
      <c r="AS174" s="36" t="e">
        <f>IF(#REF!="","",#REF!)</f>
        <v>#REF!</v>
      </c>
    </row>
    <row r="175" spans="1:45">
      <c r="A175" s="30" t="e">
        <f>IF(#REF!=A$9,A174+1,A174)</f>
        <v>#REF!</v>
      </c>
      <c r="B175" s="30" t="e">
        <f>IF(#REF!=B$9,B174+1,B174)</f>
        <v>#REF!</v>
      </c>
      <c r="C175" s="30" t="e">
        <f>IF(#REF!=C$9,C174+1,C174)</f>
        <v>#REF!</v>
      </c>
      <c r="D175" s="30" t="e">
        <f>IF(#REF!=D$9,D174+1,D174)</f>
        <v>#REF!</v>
      </c>
      <c r="E175" s="30" t="e">
        <f>IF(#REF!=E$9,E174+1,E174)</f>
        <v>#REF!</v>
      </c>
      <c r="F175" s="30" t="e">
        <f>IF(#REF!=F$9,F174+1,F174)</f>
        <v>#REF!</v>
      </c>
      <c r="G175" s="30" t="e">
        <f>IF(#REF!=G$9,G174+1,G174)</f>
        <v>#REF!</v>
      </c>
      <c r="H175" s="30" t="e">
        <f>IF(#REF!=H$9,H174+1,H174)</f>
        <v>#REF!</v>
      </c>
      <c r="I175" s="30" t="e">
        <f>IF(#REF!=I$9,I174+1,I174)</f>
        <v>#REF!</v>
      </c>
      <c r="J175" s="30" t="e">
        <f>IF(#REF!=J$9,J174+1,J174)</f>
        <v>#REF!</v>
      </c>
      <c r="K175" t="e">
        <f t="shared" si="42"/>
        <v>#REF!</v>
      </c>
      <c r="L175" t="e">
        <f t="shared" si="43"/>
        <v>#REF!</v>
      </c>
      <c r="M175" t="e">
        <f t="shared" si="44"/>
        <v>#REF!</v>
      </c>
      <c r="N175" t="e">
        <f t="shared" si="45"/>
        <v>#REF!</v>
      </c>
      <c r="O175" t="e">
        <f t="shared" si="46"/>
        <v>#REF!</v>
      </c>
      <c r="P175" t="e">
        <f t="shared" si="47"/>
        <v>#REF!</v>
      </c>
      <c r="Q175" t="e">
        <f t="shared" si="48"/>
        <v>#REF!</v>
      </c>
      <c r="R175" t="e">
        <f t="shared" si="49"/>
        <v>#REF!</v>
      </c>
      <c r="S175" t="e">
        <f t="shared" si="50"/>
        <v>#REF!</v>
      </c>
      <c r="T175" t="e">
        <f t="shared" si="51"/>
        <v>#REF!</v>
      </c>
      <c r="U175" s="31" t="e">
        <f>IF(#REF!="","",#REF!)</f>
        <v>#REF!</v>
      </c>
      <c r="V175" s="36" t="e">
        <f>IF(#REF!="","",#REF!)</f>
        <v>#REF!</v>
      </c>
      <c r="X175" s="30" t="e">
        <f>IF(#REF!=X$9,X174+1,X174)</f>
        <v>#REF!</v>
      </c>
      <c r="Y175" s="30" t="e">
        <f>IF(#REF!=Y$9,Y174+1,Y174)</f>
        <v>#REF!</v>
      </c>
      <c r="Z175" s="30" t="e">
        <f>IF(#REF!=Z$9,Z174+1,Z174)</f>
        <v>#REF!</v>
      </c>
      <c r="AA175" s="30" t="e">
        <f>IF(#REF!=AA$9,AA174+1,AA174)</f>
        <v>#REF!</v>
      </c>
      <c r="AB175" s="30" t="e">
        <f>IF(#REF!=AB$9,AB174+1,AB174)</f>
        <v>#REF!</v>
      </c>
      <c r="AC175" s="30" t="e">
        <f>IF(#REF!=AC$9,AC174+1,AC174)</f>
        <v>#REF!</v>
      </c>
      <c r="AD175" s="30" t="e">
        <f>IF(#REF!=AD$9,AD174+1,AD174)</f>
        <v>#REF!</v>
      </c>
      <c r="AE175" s="30" t="e">
        <f>IF(#REF!=AE$9,AE174+1,AE174)</f>
        <v>#REF!</v>
      </c>
      <c r="AF175" s="30" t="e">
        <f>IF(#REF!=AF$9,AF174+1,AF174)</f>
        <v>#REF!</v>
      </c>
      <c r="AG175" s="30" t="e">
        <f>IF(#REF!=AG$9,AG174+1,AG174)</f>
        <v>#REF!</v>
      </c>
      <c r="AH175" t="e">
        <f t="shared" si="52"/>
        <v>#REF!</v>
      </c>
      <c r="AI175" t="e">
        <f t="shared" si="53"/>
        <v>#REF!</v>
      </c>
      <c r="AJ175" t="e">
        <f t="shared" si="54"/>
        <v>#REF!</v>
      </c>
      <c r="AK175" t="e">
        <f t="shared" si="55"/>
        <v>#REF!</v>
      </c>
      <c r="AL175" t="e">
        <f t="shared" si="56"/>
        <v>#REF!</v>
      </c>
      <c r="AM175" t="e">
        <f t="shared" si="57"/>
        <v>#REF!</v>
      </c>
      <c r="AN175" t="e">
        <f t="shared" si="58"/>
        <v>#REF!</v>
      </c>
      <c r="AO175" t="e">
        <f t="shared" si="59"/>
        <v>#REF!</v>
      </c>
      <c r="AP175" t="e">
        <f t="shared" si="60"/>
        <v>#REF!</v>
      </c>
      <c r="AQ175" t="e">
        <f t="shared" si="61"/>
        <v>#REF!</v>
      </c>
      <c r="AR175" s="31" t="e">
        <f>IF(#REF!="","",#REF!)</f>
        <v>#REF!</v>
      </c>
      <c r="AS175" s="36" t="e">
        <f>IF(#REF!="","",#REF!)</f>
        <v>#REF!</v>
      </c>
    </row>
    <row r="176" spans="1:45">
      <c r="A176" s="30" t="e">
        <f>IF(#REF!=A$9,A175+1,A175)</f>
        <v>#REF!</v>
      </c>
      <c r="B176" s="30" t="e">
        <f>IF(#REF!=B$9,B175+1,B175)</f>
        <v>#REF!</v>
      </c>
      <c r="C176" s="30" t="e">
        <f>IF(#REF!=C$9,C175+1,C175)</f>
        <v>#REF!</v>
      </c>
      <c r="D176" s="30" t="e">
        <f>IF(#REF!=D$9,D175+1,D175)</f>
        <v>#REF!</v>
      </c>
      <c r="E176" s="30" t="e">
        <f>IF(#REF!=E$9,E175+1,E175)</f>
        <v>#REF!</v>
      </c>
      <c r="F176" s="30" t="e">
        <f>IF(#REF!=F$9,F175+1,F175)</f>
        <v>#REF!</v>
      </c>
      <c r="G176" s="30" t="e">
        <f>IF(#REF!=G$9,G175+1,G175)</f>
        <v>#REF!</v>
      </c>
      <c r="H176" s="30" t="e">
        <f>IF(#REF!=H$9,H175+1,H175)</f>
        <v>#REF!</v>
      </c>
      <c r="I176" s="30" t="e">
        <f>IF(#REF!=I$9,I175+1,I175)</f>
        <v>#REF!</v>
      </c>
      <c r="J176" s="30" t="e">
        <f>IF(#REF!=J$9,J175+1,J175)</f>
        <v>#REF!</v>
      </c>
      <c r="K176" t="e">
        <f t="shared" si="42"/>
        <v>#REF!</v>
      </c>
      <c r="L176" t="e">
        <f t="shared" si="43"/>
        <v>#REF!</v>
      </c>
      <c r="M176" t="e">
        <f t="shared" si="44"/>
        <v>#REF!</v>
      </c>
      <c r="N176" t="e">
        <f t="shared" si="45"/>
        <v>#REF!</v>
      </c>
      <c r="O176" t="e">
        <f t="shared" si="46"/>
        <v>#REF!</v>
      </c>
      <c r="P176" t="e">
        <f t="shared" si="47"/>
        <v>#REF!</v>
      </c>
      <c r="Q176" t="e">
        <f t="shared" si="48"/>
        <v>#REF!</v>
      </c>
      <c r="R176" t="e">
        <f t="shared" si="49"/>
        <v>#REF!</v>
      </c>
      <c r="S176" t="e">
        <f t="shared" si="50"/>
        <v>#REF!</v>
      </c>
      <c r="T176" t="e">
        <f t="shared" si="51"/>
        <v>#REF!</v>
      </c>
      <c r="U176" s="31" t="e">
        <f>IF(#REF!="","",#REF!)</f>
        <v>#REF!</v>
      </c>
      <c r="V176" s="36" t="e">
        <f>IF(#REF!="","",#REF!)</f>
        <v>#REF!</v>
      </c>
      <c r="X176" s="30" t="e">
        <f>IF(#REF!=X$9,X175+1,X175)</f>
        <v>#REF!</v>
      </c>
      <c r="Y176" s="30" t="e">
        <f>IF(#REF!=Y$9,Y175+1,Y175)</f>
        <v>#REF!</v>
      </c>
      <c r="Z176" s="30" t="e">
        <f>IF(#REF!=Z$9,Z175+1,Z175)</f>
        <v>#REF!</v>
      </c>
      <c r="AA176" s="30" t="e">
        <f>IF(#REF!=AA$9,AA175+1,AA175)</f>
        <v>#REF!</v>
      </c>
      <c r="AB176" s="30" t="e">
        <f>IF(#REF!=AB$9,AB175+1,AB175)</f>
        <v>#REF!</v>
      </c>
      <c r="AC176" s="30" t="e">
        <f>IF(#REF!=AC$9,AC175+1,AC175)</f>
        <v>#REF!</v>
      </c>
      <c r="AD176" s="30" t="e">
        <f>IF(#REF!=AD$9,AD175+1,AD175)</f>
        <v>#REF!</v>
      </c>
      <c r="AE176" s="30" t="e">
        <f>IF(#REF!=AE$9,AE175+1,AE175)</f>
        <v>#REF!</v>
      </c>
      <c r="AF176" s="30" t="e">
        <f>IF(#REF!=AF$9,AF175+1,AF175)</f>
        <v>#REF!</v>
      </c>
      <c r="AG176" s="30" t="e">
        <f>IF(#REF!=AG$9,AG175+1,AG175)</f>
        <v>#REF!</v>
      </c>
      <c r="AH176" t="e">
        <f t="shared" si="52"/>
        <v>#REF!</v>
      </c>
      <c r="AI176" t="e">
        <f t="shared" si="53"/>
        <v>#REF!</v>
      </c>
      <c r="AJ176" t="e">
        <f t="shared" si="54"/>
        <v>#REF!</v>
      </c>
      <c r="AK176" t="e">
        <f t="shared" si="55"/>
        <v>#REF!</v>
      </c>
      <c r="AL176" t="e">
        <f t="shared" si="56"/>
        <v>#REF!</v>
      </c>
      <c r="AM176" t="e">
        <f t="shared" si="57"/>
        <v>#REF!</v>
      </c>
      <c r="AN176" t="e">
        <f t="shared" si="58"/>
        <v>#REF!</v>
      </c>
      <c r="AO176" t="e">
        <f t="shared" si="59"/>
        <v>#REF!</v>
      </c>
      <c r="AP176" t="e">
        <f t="shared" si="60"/>
        <v>#REF!</v>
      </c>
      <c r="AQ176" t="e">
        <f t="shared" si="61"/>
        <v>#REF!</v>
      </c>
      <c r="AR176" s="31" t="e">
        <f>IF(#REF!="","",#REF!)</f>
        <v>#REF!</v>
      </c>
      <c r="AS176" s="36" t="e">
        <f>IF(#REF!="","",#REF!)</f>
        <v>#REF!</v>
      </c>
    </row>
    <row r="177" spans="1:45">
      <c r="A177" s="30" t="e">
        <f>IF(#REF!=A$9,A176+1,A176)</f>
        <v>#REF!</v>
      </c>
      <c r="B177" s="30" t="e">
        <f>IF(#REF!=B$9,B176+1,B176)</f>
        <v>#REF!</v>
      </c>
      <c r="C177" s="30" t="e">
        <f>IF(#REF!=C$9,C176+1,C176)</f>
        <v>#REF!</v>
      </c>
      <c r="D177" s="30" t="e">
        <f>IF(#REF!=D$9,D176+1,D176)</f>
        <v>#REF!</v>
      </c>
      <c r="E177" s="30" t="e">
        <f>IF(#REF!=E$9,E176+1,E176)</f>
        <v>#REF!</v>
      </c>
      <c r="F177" s="30" t="e">
        <f>IF(#REF!=F$9,F176+1,F176)</f>
        <v>#REF!</v>
      </c>
      <c r="G177" s="30" t="e">
        <f>IF(#REF!=G$9,G176+1,G176)</f>
        <v>#REF!</v>
      </c>
      <c r="H177" s="30" t="e">
        <f>IF(#REF!=H$9,H176+1,H176)</f>
        <v>#REF!</v>
      </c>
      <c r="I177" s="30" t="e">
        <f>IF(#REF!=I$9,I176+1,I176)</f>
        <v>#REF!</v>
      </c>
      <c r="J177" s="30" t="e">
        <f>IF(#REF!=J$9,J176+1,J176)</f>
        <v>#REF!</v>
      </c>
      <c r="K177" t="e">
        <f t="shared" si="42"/>
        <v>#REF!</v>
      </c>
      <c r="L177" t="e">
        <f t="shared" si="43"/>
        <v>#REF!</v>
      </c>
      <c r="M177" t="e">
        <f t="shared" si="44"/>
        <v>#REF!</v>
      </c>
      <c r="N177" t="e">
        <f t="shared" si="45"/>
        <v>#REF!</v>
      </c>
      <c r="O177" t="e">
        <f t="shared" si="46"/>
        <v>#REF!</v>
      </c>
      <c r="P177" t="e">
        <f t="shared" si="47"/>
        <v>#REF!</v>
      </c>
      <c r="Q177" t="e">
        <f t="shared" si="48"/>
        <v>#REF!</v>
      </c>
      <c r="R177" t="e">
        <f t="shared" si="49"/>
        <v>#REF!</v>
      </c>
      <c r="S177" t="e">
        <f t="shared" si="50"/>
        <v>#REF!</v>
      </c>
      <c r="T177" t="e">
        <f t="shared" si="51"/>
        <v>#REF!</v>
      </c>
      <c r="U177" s="31" t="e">
        <f>IF(#REF!="","",#REF!)</f>
        <v>#REF!</v>
      </c>
      <c r="V177" s="36" t="e">
        <f>IF(#REF!="","",#REF!)</f>
        <v>#REF!</v>
      </c>
      <c r="X177" s="30" t="e">
        <f>IF(#REF!=X$9,X176+1,X176)</f>
        <v>#REF!</v>
      </c>
      <c r="Y177" s="30" t="e">
        <f>IF(#REF!=Y$9,Y176+1,Y176)</f>
        <v>#REF!</v>
      </c>
      <c r="Z177" s="30" t="e">
        <f>IF(#REF!=Z$9,Z176+1,Z176)</f>
        <v>#REF!</v>
      </c>
      <c r="AA177" s="30" t="e">
        <f>IF(#REF!=AA$9,AA176+1,AA176)</f>
        <v>#REF!</v>
      </c>
      <c r="AB177" s="30" t="e">
        <f>IF(#REF!=AB$9,AB176+1,AB176)</f>
        <v>#REF!</v>
      </c>
      <c r="AC177" s="30" t="e">
        <f>IF(#REF!=AC$9,AC176+1,AC176)</f>
        <v>#REF!</v>
      </c>
      <c r="AD177" s="30" t="e">
        <f>IF(#REF!=AD$9,AD176+1,AD176)</f>
        <v>#REF!</v>
      </c>
      <c r="AE177" s="30" t="e">
        <f>IF(#REF!=AE$9,AE176+1,AE176)</f>
        <v>#REF!</v>
      </c>
      <c r="AF177" s="30" t="e">
        <f>IF(#REF!=AF$9,AF176+1,AF176)</f>
        <v>#REF!</v>
      </c>
      <c r="AG177" s="30" t="e">
        <f>IF(#REF!=AG$9,AG176+1,AG176)</f>
        <v>#REF!</v>
      </c>
      <c r="AH177" t="e">
        <f t="shared" si="52"/>
        <v>#REF!</v>
      </c>
      <c r="AI177" t="e">
        <f t="shared" si="53"/>
        <v>#REF!</v>
      </c>
      <c r="AJ177" t="e">
        <f t="shared" si="54"/>
        <v>#REF!</v>
      </c>
      <c r="AK177" t="e">
        <f t="shared" si="55"/>
        <v>#REF!</v>
      </c>
      <c r="AL177" t="e">
        <f t="shared" si="56"/>
        <v>#REF!</v>
      </c>
      <c r="AM177" t="e">
        <f t="shared" si="57"/>
        <v>#REF!</v>
      </c>
      <c r="AN177" t="e">
        <f t="shared" si="58"/>
        <v>#REF!</v>
      </c>
      <c r="AO177" t="e">
        <f t="shared" si="59"/>
        <v>#REF!</v>
      </c>
      <c r="AP177" t="e">
        <f t="shared" si="60"/>
        <v>#REF!</v>
      </c>
      <c r="AQ177" t="e">
        <f t="shared" si="61"/>
        <v>#REF!</v>
      </c>
      <c r="AR177" s="31" t="e">
        <f>IF(#REF!="","",#REF!)</f>
        <v>#REF!</v>
      </c>
      <c r="AS177" s="36" t="e">
        <f>IF(#REF!="","",#REF!)</f>
        <v>#REF!</v>
      </c>
    </row>
    <row r="178" spans="1:45">
      <c r="A178" s="30" t="e">
        <f>IF(#REF!=A$9,A177+1,A177)</f>
        <v>#REF!</v>
      </c>
      <c r="B178" s="30" t="e">
        <f>IF(#REF!=B$9,B177+1,B177)</f>
        <v>#REF!</v>
      </c>
      <c r="C178" s="30" t="e">
        <f>IF(#REF!=C$9,C177+1,C177)</f>
        <v>#REF!</v>
      </c>
      <c r="D178" s="30" t="e">
        <f>IF(#REF!=D$9,D177+1,D177)</f>
        <v>#REF!</v>
      </c>
      <c r="E178" s="30" t="e">
        <f>IF(#REF!=E$9,E177+1,E177)</f>
        <v>#REF!</v>
      </c>
      <c r="F178" s="30" t="e">
        <f>IF(#REF!=F$9,F177+1,F177)</f>
        <v>#REF!</v>
      </c>
      <c r="G178" s="30" t="e">
        <f>IF(#REF!=G$9,G177+1,G177)</f>
        <v>#REF!</v>
      </c>
      <c r="H178" s="30" t="e">
        <f>IF(#REF!=H$9,H177+1,H177)</f>
        <v>#REF!</v>
      </c>
      <c r="I178" s="30" t="e">
        <f>IF(#REF!=I$9,I177+1,I177)</f>
        <v>#REF!</v>
      </c>
      <c r="J178" s="30" t="e">
        <f>IF(#REF!=J$9,J177+1,J177)</f>
        <v>#REF!</v>
      </c>
      <c r="K178" t="e">
        <f t="shared" si="42"/>
        <v>#REF!</v>
      </c>
      <c r="L178" t="e">
        <f t="shared" si="43"/>
        <v>#REF!</v>
      </c>
      <c r="M178" t="e">
        <f t="shared" si="44"/>
        <v>#REF!</v>
      </c>
      <c r="N178" t="e">
        <f t="shared" si="45"/>
        <v>#REF!</v>
      </c>
      <c r="O178" t="e">
        <f t="shared" si="46"/>
        <v>#REF!</v>
      </c>
      <c r="P178" t="e">
        <f t="shared" si="47"/>
        <v>#REF!</v>
      </c>
      <c r="Q178" t="e">
        <f t="shared" si="48"/>
        <v>#REF!</v>
      </c>
      <c r="R178" t="e">
        <f t="shared" si="49"/>
        <v>#REF!</v>
      </c>
      <c r="S178" t="e">
        <f t="shared" si="50"/>
        <v>#REF!</v>
      </c>
      <c r="T178" t="e">
        <f t="shared" si="51"/>
        <v>#REF!</v>
      </c>
      <c r="U178" s="31" t="e">
        <f>IF(#REF!="","",#REF!)</f>
        <v>#REF!</v>
      </c>
      <c r="V178" s="36" t="e">
        <f>IF(#REF!="","",#REF!)</f>
        <v>#REF!</v>
      </c>
      <c r="X178" s="30" t="e">
        <f>IF(#REF!=X$9,X177+1,X177)</f>
        <v>#REF!</v>
      </c>
      <c r="Y178" s="30" t="e">
        <f>IF(#REF!=Y$9,Y177+1,Y177)</f>
        <v>#REF!</v>
      </c>
      <c r="Z178" s="30" t="e">
        <f>IF(#REF!=Z$9,Z177+1,Z177)</f>
        <v>#REF!</v>
      </c>
      <c r="AA178" s="30" t="e">
        <f>IF(#REF!=AA$9,AA177+1,AA177)</f>
        <v>#REF!</v>
      </c>
      <c r="AB178" s="30" t="e">
        <f>IF(#REF!=AB$9,AB177+1,AB177)</f>
        <v>#REF!</v>
      </c>
      <c r="AC178" s="30" t="e">
        <f>IF(#REF!=AC$9,AC177+1,AC177)</f>
        <v>#REF!</v>
      </c>
      <c r="AD178" s="30" t="e">
        <f>IF(#REF!=AD$9,AD177+1,AD177)</f>
        <v>#REF!</v>
      </c>
      <c r="AE178" s="30" t="e">
        <f>IF(#REF!=AE$9,AE177+1,AE177)</f>
        <v>#REF!</v>
      </c>
      <c r="AF178" s="30" t="e">
        <f>IF(#REF!=AF$9,AF177+1,AF177)</f>
        <v>#REF!</v>
      </c>
      <c r="AG178" s="30" t="e">
        <f>IF(#REF!=AG$9,AG177+1,AG177)</f>
        <v>#REF!</v>
      </c>
      <c r="AH178" t="e">
        <f t="shared" si="52"/>
        <v>#REF!</v>
      </c>
      <c r="AI178" t="e">
        <f t="shared" si="53"/>
        <v>#REF!</v>
      </c>
      <c r="AJ178" t="e">
        <f t="shared" si="54"/>
        <v>#REF!</v>
      </c>
      <c r="AK178" t="e">
        <f t="shared" si="55"/>
        <v>#REF!</v>
      </c>
      <c r="AL178" t="e">
        <f t="shared" si="56"/>
        <v>#REF!</v>
      </c>
      <c r="AM178" t="e">
        <f t="shared" si="57"/>
        <v>#REF!</v>
      </c>
      <c r="AN178" t="e">
        <f t="shared" si="58"/>
        <v>#REF!</v>
      </c>
      <c r="AO178" t="e">
        <f t="shared" si="59"/>
        <v>#REF!</v>
      </c>
      <c r="AP178" t="e">
        <f t="shared" si="60"/>
        <v>#REF!</v>
      </c>
      <c r="AQ178" t="e">
        <f t="shared" si="61"/>
        <v>#REF!</v>
      </c>
      <c r="AR178" s="31" t="e">
        <f>IF(#REF!="","",#REF!)</f>
        <v>#REF!</v>
      </c>
      <c r="AS178" s="36" t="e">
        <f>IF(#REF!="","",#REF!)</f>
        <v>#REF!</v>
      </c>
    </row>
    <row r="179" spans="1:45">
      <c r="A179" s="30" t="e">
        <f>IF(#REF!=A$9,A178+1,A178)</f>
        <v>#REF!</v>
      </c>
      <c r="B179" s="30" t="e">
        <f>IF(#REF!=B$9,B178+1,B178)</f>
        <v>#REF!</v>
      </c>
      <c r="C179" s="30" t="e">
        <f>IF(#REF!=C$9,C178+1,C178)</f>
        <v>#REF!</v>
      </c>
      <c r="D179" s="30" t="e">
        <f>IF(#REF!=D$9,D178+1,D178)</f>
        <v>#REF!</v>
      </c>
      <c r="E179" s="30" t="e">
        <f>IF(#REF!=E$9,E178+1,E178)</f>
        <v>#REF!</v>
      </c>
      <c r="F179" s="30" t="e">
        <f>IF(#REF!=F$9,F178+1,F178)</f>
        <v>#REF!</v>
      </c>
      <c r="G179" s="30" t="e">
        <f>IF(#REF!=G$9,G178+1,G178)</f>
        <v>#REF!</v>
      </c>
      <c r="H179" s="30" t="e">
        <f>IF(#REF!=H$9,H178+1,H178)</f>
        <v>#REF!</v>
      </c>
      <c r="I179" s="30" t="e">
        <f>IF(#REF!=I$9,I178+1,I178)</f>
        <v>#REF!</v>
      </c>
      <c r="J179" s="30" t="e">
        <f>IF(#REF!=J$9,J178+1,J178)</f>
        <v>#REF!</v>
      </c>
      <c r="K179" t="e">
        <f t="shared" si="42"/>
        <v>#REF!</v>
      </c>
      <c r="L179" t="e">
        <f t="shared" si="43"/>
        <v>#REF!</v>
      </c>
      <c r="M179" t="e">
        <f t="shared" si="44"/>
        <v>#REF!</v>
      </c>
      <c r="N179" t="e">
        <f t="shared" si="45"/>
        <v>#REF!</v>
      </c>
      <c r="O179" t="e">
        <f t="shared" si="46"/>
        <v>#REF!</v>
      </c>
      <c r="P179" t="e">
        <f t="shared" si="47"/>
        <v>#REF!</v>
      </c>
      <c r="Q179" t="e">
        <f t="shared" si="48"/>
        <v>#REF!</v>
      </c>
      <c r="R179" t="e">
        <f t="shared" si="49"/>
        <v>#REF!</v>
      </c>
      <c r="S179" t="e">
        <f t="shared" si="50"/>
        <v>#REF!</v>
      </c>
      <c r="T179" t="e">
        <f t="shared" si="51"/>
        <v>#REF!</v>
      </c>
      <c r="U179" s="31" t="e">
        <f>IF(#REF!="","",#REF!)</f>
        <v>#REF!</v>
      </c>
      <c r="V179" s="36" t="e">
        <f>IF(#REF!="","",#REF!)</f>
        <v>#REF!</v>
      </c>
      <c r="X179" s="30" t="e">
        <f>IF(#REF!=X$9,X178+1,X178)</f>
        <v>#REF!</v>
      </c>
      <c r="Y179" s="30" t="e">
        <f>IF(#REF!=Y$9,Y178+1,Y178)</f>
        <v>#REF!</v>
      </c>
      <c r="Z179" s="30" t="e">
        <f>IF(#REF!=Z$9,Z178+1,Z178)</f>
        <v>#REF!</v>
      </c>
      <c r="AA179" s="30" t="e">
        <f>IF(#REF!=AA$9,AA178+1,AA178)</f>
        <v>#REF!</v>
      </c>
      <c r="AB179" s="30" t="e">
        <f>IF(#REF!=AB$9,AB178+1,AB178)</f>
        <v>#REF!</v>
      </c>
      <c r="AC179" s="30" t="e">
        <f>IF(#REF!=AC$9,AC178+1,AC178)</f>
        <v>#REF!</v>
      </c>
      <c r="AD179" s="30" t="e">
        <f>IF(#REF!=AD$9,AD178+1,AD178)</f>
        <v>#REF!</v>
      </c>
      <c r="AE179" s="30" t="e">
        <f>IF(#REF!=AE$9,AE178+1,AE178)</f>
        <v>#REF!</v>
      </c>
      <c r="AF179" s="30" t="e">
        <f>IF(#REF!=AF$9,AF178+1,AF178)</f>
        <v>#REF!</v>
      </c>
      <c r="AG179" s="30" t="e">
        <f>IF(#REF!=AG$9,AG178+1,AG178)</f>
        <v>#REF!</v>
      </c>
      <c r="AH179" t="e">
        <f t="shared" si="52"/>
        <v>#REF!</v>
      </c>
      <c r="AI179" t="e">
        <f t="shared" si="53"/>
        <v>#REF!</v>
      </c>
      <c r="AJ179" t="e">
        <f t="shared" si="54"/>
        <v>#REF!</v>
      </c>
      <c r="AK179" t="e">
        <f t="shared" si="55"/>
        <v>#REF!</v>
      </c>
      <c r="AL179" t="e">
        <f t="shared" si="56"/>
        <v>#REF!</v>
      </c>
      <c r="AM179" t="e">
        <f t="shared" si="57"/>
        <v>#REF!</v>
      </c>
      <c r="AN179" t="e">
        <f t="shared" si="58"/>
        <v>#REF!</v>
      </c>
      <c r="AO179" t="e">
        <f t="shared" si="59"/>
        <v>#REF!</v>
      </c>
      <c r="AP179" t="e">
        <f t="shared" si="60"/>
        <v>#REF!</v>
      </c>
      <c r="AQ179" t="e">
        <f t="shared" si="61"/>
        <v>#REF!</v>
      </c>
      <c r="AR179" s="31" t="e">
        <f>IF(#REF!="","",#REF!)</f>
        <v>#REF!</v>
      </c>
      <c r="AS179" s="36" t="e">
        <f>IF(#REF!="","",#REF!)</f>
        <v>#REF!</v>
      </c>
    </row>
    <row r="180" spans="1:45">
      <c r="A180" s="30" t="e">
        <f>IF(#REF!=A$9,A179+1,A179)</f>
        <v>#REF!</v>
      </c>
      <c r="B180" s="30" t="e">
        <f>IF(#REF!=B$9,B179+1,B179)</f>
        <v>#REF!</v>
      </c>
      <c r="C180" s="30" t="e">
        <f>IF(#REF!=C$9,C179+1,C179)</f>
        <v>#REF!</v>
      </c>
      <c r="D180" s="30" t="e">
        <f>IF(#REF!=D$9,D179+1,D179)</f>
        <v>#REF!</v>
      </c>
      <c r="E180" s="30" t="e">
        <f>IF(#REF!=E$9,E179+1,E179)</f>
        <v>#REF!</v>
      </c>
      <c r="F180" s="30" t="e">
        <f>IF(#REF!=F$9,F179+1,F179)</f>
        <v>#REF!</v>
      </c>
      <c r="G180" s="30" t="e">
        <f>IF(#REF!=G$9,G179+1,G179)</f>
        <v>#REF!</v>
      </c>
      <c r="H180" s="30" t="e">
        <f>IF(#REF!=H$9,H179+1,H179)</f>
        <v>#REF!</v>
      </c>
      <c r="I180" s="30" t="e">
        <f>IF(#REF!=I$9,I179+1,I179)</f>
        <v>#REF!</v>
      </c>
      <c r="J180" s="30" t="e">
        <f>IF(#REF!=J$9,J179+1,J179)</f>
        <v>#REF!</v>
      </c>
      <c r="K180" t="e">
        <f t="shared" si="42"/>
        <v>#REF!</v>
      </c>
      <c r="L180" t="e">
        <f t="shared" si="43"/>
        <v>#REF!</v>
      </c>
      <c r="M180" t="e">
        <f t="shared" si="44"/>
        <v>#REF!</v>
      </c>
      <c r="N180" t="e">
        <f t="shared" si="45"/>
        <v>#REF!</v>
      </c>
      <c r="O180" t="e">
        <f t="shared" si="46"/>
        <v>#REF!</v>
      </c>
      <c r="P180" t="e">
        <f t="shared" si="47"/>
        <v>#REF!</v>
      </c>
      <c r="Q180" t="e">
        <f t="shared" si="48"/>
        <v>#REF!</v>
      </c>
      <c r="R180" t="e">
        <f t="shared" si="49"/>
        <v>#REF!</v>
      </c>
      <c r="S180" t="e">
        <f t="shared" si="50"/>
        <v>#REF!</v>
      </c>
      <c r="T180" t="e">
        <f t="shared" si="51"/>
        <v>#REF!</v>
      </c>
      <c r="U180" s="31" t="e">
        <f>IF(#REF!="","",#REF!)</f>
        <v>#REF!</v>
      </c>
      <c r="V180" s="36" t="e">
        <f>IF(#REF!="","",#REF!)</f>
        <v>#REF!</v>
      </c>
      <c r="X180" s="30" t="e">
        <f>IF(#REF!=X$9,X179+1,X179)</f>
        <v>#REF!</v>
      </c>
      <c r="Y180" s="30" t="e">
        <f>IF(#REF!=Y$9,Y179+1,Y179)</f>
        <v>#REF!</v>
      </c>
      <c r="Z180" s="30" t="e">
        <f>IF(#REF!=Z$9,Z179+1,Z179)</f>
        <v>#REF!</v>
      </c>
      <c r="AA180" s="30" t="e">
        <f>IF(#REF!=AA$9,AA179+1,AA179)</f>
        <v>#REF!</v>
      </c>
      <c r="AB180" s="30" t="e">
        <f>IF(#REF!=AB$9,AB179+1,AB179)</f>
        <v>#REF!</v>
      </c>
      <c r="AC180" s="30" t="e">
        <f>IF(#REF!=AC$9,AC179+1,AC179)</f>
        <v>#REF!</v>
      </c>
      <c r="AD180" s="30" t="e">
        <f>IF(#REF!=AD$9,AD179+1,AD179)</f>
        <v>#REF!</v>
      </c>
      <c r="AE180" s="30" t="e">
        <f>IF(#REF!=AE$9,AE179+1,AE179)</f>
        <v>#REF!</v>
      </c>
      <c r="AF180" s="30" t="e">
        <f>IF(#REF!=AF$9,AF179+1,AF179)</f>
        <v>#REF!</v>
      </c>
      <c r="AG180" s="30" t="e">
        <f>IF(#REF!=AG$9,AG179+1,AG179)</f>
        <v>#REF!</v>
      </c>
      <c r="AH180" t="e">
        <f t="shared" si="52"/>
        <v>#REF!</v>
      </c>
      <c r="AI180" t="e">
        <f t="shared" si="53"/>
        <v>#REF!</v>
      </c>
      <c r="AJ180" t="e">
        <f t="shared" si="54"/>
        <v>#REF!</v>
      </c>
      <c r="AK180" t="e">
        <f t="shared" si="55"/>
        <v>#REF!</v>
      </c>
      <c r="AL180" t="e">
        <f t="shared" si="56"/>
        <v>#REF!</v>
      </c>
      <c r="AM180" t="e">
        <f t="shared" si="57"/>
        <v>#REF!</v>
      </c>
      <c r="AN180" t="e">
        <f t="shared" si="58"/>
        <v>#REF!</v>
      </c>
      <c r="AO180" t="e">
        <f t="shared" si="59"/>
        <v>#REF!</v>
      </c>
      <c r="AP180" t="e">
        <f t="shared" si="60"/>
        <v>#REF!</v>
      </c>
      <c r="AQ180" t="e">
        <f t="shared" si="61"/>
        <v>#REF!</v>
      </c>
      <c r="AR180" s="31" t="e">
        <f>IF(#REF!="","",#REF!)</f>
        <v>#REF!</v>
      </c>
      <c r="AS180" s="36" t="e">
        <f>IF(#REF!="","",#REF!)</f>
        <v>#REF!</v>
      </c>
    </row>
    <row r="181" spans="1:45">
      <c r="A181" s="30" t="e">
        <f>IF(#REF!=A$9,A180+1,A180)</f>
        <v>#REF!</v>
      </c>
      <c r="B181" s="30" t="e">
        <f>IF(#REF!=B$9,B180+1,B180)</f>
        <v>#REF!</v>
      </c>
      <c r="C181" s="30" t="e">
        <f>IF(#REF!=C$9,C180+1,C180)</f>
        <v>#REF!</v>
      </c>
      <c r="D181" s="30" t="e">
        <f>IF(#REF!=D$9,D180+1,D180)</f>
        <v>#REF!</v>
      </c>
      <c r="E181" s="30" t="e">
        <f>IF(#REF!=E$9,E180+1,E180)</f>
        <v>#REF!</v>
      </c>
      <c r="F181" s="30" t="e">
        <f>IF(#REF!=F$9,F180+1,F180)</f>
        <v>#REF!</v>
      </c>
      <c r="G181" s="30" t="e">
        <f>IF(#REF!=G$9,G180+1,G180)</f>
        <v>#REF!</v>
      </c>
      <c r="H181" s="30" t="e">
        <f>IF(#REF!=H$9,H180+1,H180)</f>
        <v>#REF!</v>
      </c>
      <c r="I181" s="30" t="e">
        <f>IF(#REF!=I$9,I180+1,I180)</f>
        <v>#REF!</v>
      </c>
      <c r="J181" s="30" t="e">
        <f>IF(#REF!=J$9,J180+1,J180)</f>
        <v>#REF!</v>
      </c>
      <c r="K181" t="e">
        <f t="shared" si="42"/>
        <v>#REF!</v>
      </c>
      <c r="L181" t="e">
        <f t="shared" si="43"/>
        <v>#REF!</v>
      </c>
      <c r="M181" t="e">
        <f t="shared" si="44"/>
        <v>#REF!</v>
      </c>
      <c r="N181" t="e">
        <f t="shared" si="45"/>
        <v>#REF!</v>
      </c>
      <c r="O181" t="e">
        <f t="shared" si="46"/>
        <v>#REF!</v>
      </c>
      <c r="P181" t="e">
        <f t="shared" si="47"/>
        <v>#REF!</v>
      </c>
      <c r="Q181" t="e">
        <f t="shared" si="48"/>
        <v>#REF!</v>
      </c>
      <c r="R181" t="e">
        <f t="shared" si="49"/>
        <v>#REF!</v>
      </c>
      <c r="S181" t="e">
        <f t="shared" si="50"/>
        <v>#REF!</v>
      </c>
      <c r="T181" t="e">
        <f t="shared" si="51"/>
        <v>#REF!</v>
      </c>
      <c r="U181" s="31" t="e">
        <f>IF(#REF!="","",#REF!)</f>
        <v>#REF!</v>
      </c>
      <c r="V181" s="36" t="e">
        <f>IF(#REF!="","",#REF!)</f>
        <v>#REF!</v>
      </c>
      <c r="X181" s="30" t="e">
        <f>IF(#REF!=X$9,X180+1,X180)</f>
        <v>#REF!</v>
      </c>
      <c r="Y181" s="30" t="e">
        <f>IF(#REF!=Y$9,Y180+1,Y180)</f>
        <v>#REF!</v>
      </c>
      <c r="Z181" s="30" t="e">
        <f>IF(#REF!=Z$9,Z180+1,Z180)</f>
        <v>#REF!</v>
      </c>
      <c r="AA181" s="30" t="e">
        <f>IF(#REF!=AA$9,AA180+1,AA180)</f>
        <v>#REF!</v>
      </c>
      <c r="AB181" s="30" t="e">
        <f>IF(#REF!=AB$9,AB180+1,AB180)</f>
        <v>#REF!</v>
      </c>
      <c r="AC181" s="30" t="e">
        <f>IF(#REF!=AC$9,AC180+1,AC180)</f>
        <v>#REF!</v>
      </c>
      <c r="AD181" s="30" t="e">
        <f>IF(#REF!=AD$9,AD180+1,AD180)</f>
        <v>#REF!</v>
      </c>
      <c r="AE181" s="30" t="e">
        <f>IF(#REF!=AE$9,AE180+1,AE180)</f>
        <v>#REF!</v>
      </c>
      <c r="AF181" s="30" t="e">
        <f>IF(#REF!=AF$9,AF180+1,AF180)</f>
        <v>#REF!</v>
      </c>
      <c r="AG181" s="30" t="e">
        <f>IF(#REF!=AG$9,AG180+1,AG180)</f>
        <v>#REF!</v>
      </c>
      <c r="AH181" t="e">
        <f t="shared" si="52"/>
        <v>#REF!</v>
      </c>
      <c r="AI181" t="e">
        <f t="shared" si="53"/>
        <v>#REF!</v>
      </c>
      <c r="AJ181" t="e">
        <f t="shared" si="54"/>
        <v>#REF!</v>
      </c>
      <c r="AK181" t="e">
        <f t="shared" si="55"/>
        <v>#REF!</v>
      </c>
      <c r="AL181" t="e">
        <f t="shared" si="56"/>
        <v>#REF!</v>
      </c>
      <c r="AM181" t="e">
        <f t="shared" si="57"/>
        <v>#REF!</v>
      </c>
      <c r="AN181" t="e">
        <f t="shared" si="58"/>
        <v>#REF!</v>
      </c>
      <c r="AO181" t="e">
        <f t="shared" si="59"/>
        <v>#REF!</v>
      </c>
      <c r="AP181" t="e">
        <f t="shared" si="60"/>
        <v>#REF!</v>
      </c>
      <c r="AQ181" t="e">
        <f t="shared" si="61"/>
        <v>#REF!</v>
      </c>
      <c r="AR181" s="31" t="e">
        <f>IF(#REF!="","",#REF!)</f>
        <v>#REF!</v>
      </c>
      <c r="AS181" s="36" t="e">
        <f>IF(#REF!="","",#REF!)</f>
        <v>#REF!</v>
      </c>
    </row>
    <row r="182" spans="1:45">
      <c r="A182" s="30" t="e">
        <f>IF(#REF!=A$9,A181+1,A181)</f>
        <v>#REF!</v>
      </c>
      <c r="B182" s="30" t="e">
        <f>IF(#REF!=B$9,B181+1,B181)</f>
        <v>#REF!</v>
      </c>
      <c r="C182" s="30" t="e">
        <f>IF(#REF!=C$9,C181+1,C181)</f>
        <v>#REF!</v>
      </c>
      <c r="D182" s="30" t="e">
        <f>IF(#REF!=D$9,D181+1,D181)</f>
        <v>#REF!</v>
      </c>
      <c r="E182" s="30" t="e">
        <f>IF(#REF!=E$9,E181+1,E181)</f>
        <v>#REF!</v>
      </c>
      <c r="F182" s="30" t="e">
        <f>IF(#REF!=F$9,F181+1,F181)</f>
        <v>#REF!</v>
      </c>
      <c r="G182" s="30" t="e">
        <f>IF(#REF!=G$9,G181+1,G181)</f>
        <v>#REF!</v>
      </c>
      <c r="H182" s="30" t="e">
        <f>IF(#REF!=H$9,H181+1,H181)</f>
        <v>#REF!</v>
      </c>
      <c r="I182" s="30" t="e">
        <f>IF(#REF!=I$9,I181+1,I181)</f>
        <v>#REF!</v>
      </c>
      <c r="J182" s="30" t="e">
        <f>IF(#REF!=J$9,J181+1,J181)</f>
        <v>#REF!</v>
      </c>
      <c r="K182" t="e">
        <f t="shared" si="42"/>
        <v>#REF!</v>
      </c>
      <c r="L182" t="e">
        <f t="shared" si="43"/>
        <v>#REF!</v>
      </c>
      <c r="M182" t="e">
        <f t="shared" si="44"/>
        <v>#REF!</v>
      </c>
      <c r="N182" t="e">
        <f t="shared" si="45"/>
        <v>#REF!</v>
      </c>
      <c r="O182" t="e">
        <f t="shared" si="46"/>
        <v>#REF!</v>
      </c>
      <c r="P182" t="e">
        <f t="shared" si="47"/>
        <v>#REF!</v>
      </c>
      <c r="Q182" t="e">
        <f t="shared" si="48"/>
        <v>#REF!</v>
      </c>
      <c r="R182" t="e">
        <f t="shared" si="49"/>
        <v>#REF!</v>
      </c>
      <c r="S182" t="e">
        <f t="shared" si="50"/>
        <v>#REF!</v>
      </c>
      <c r="T182" t="e">
        <f t="shared" si="51"/>
        <v>#REF!</v>
      </c>
      <c r="U182" s="31" t="e">
        <f>IF(#REF!="","",#REF!)</f>
        <v>#REF!</v>
      </c>
      <c r="V182" s="36" t="e">
        <f>IF(#REF!="","",#REF!)</f>
        <v>#REF!</v>
      </c>
      <c r="X182" s="30" t="e">
        <f>IF(#REF!=X$9,X181+1,X181)</f>
        <v>#REF!</v>
      </c>
      <c r="Y182" s="30" t="e">
        <f>IF(#REF!=Y$9,Y181+1,Y181)</f>
        <v>#REF!</v>
      </c>
      <c r="Z182" s="30" t="e">
        <f>IF(#REF!=Z$9,Z181+1,Z181)</f>
        <v>#REF!</v>
      </c>
      <c r="AA182" s="30" t="e">
        <f>IF(#REF!=AA$9,AA181+1,AA181)</f>
        <v>#REF!</v>
      </c>
      <c r="AB182" s="30" t="e">
        <f>IF(#REF!=AB$9,AB181+1,AB181)</f>
        <v>#REF!</v>
      </c>
      <c r="AC182" s="30" t="e">
        <f>IF(#REF!=AC$9,AC181+1,AC181)</f>
        <v>#REF!</v>
      </c>
      <c r="AD182" s="30" t="e">
        <f>IF(#REF!=AD$9,AD181+1,AD181)</f>
        <v>#REF!</v>
      </c>
      <c r="AE182" s="30" t="e">
        <f>IF(#REF!=AE$9,AE181+1,AE181)</f>
        <v>#REF!</v>
      </c>
      <c r="AF182" s="30" t="e">
        <f>IF(#REF!=AF$9,AF181+1,AF181)</f>
        <v>#REF!</v>
      </c>
      <c r="AG182" s="30" t="e">
        <f>IF(#REF!=AG$9,AG181+1,AG181)</f>
        <v>#REF!</v>
      </c>
      <c r="AH182" t="e">
        <f t="shared" si="52"/>
        <v>#REF!</v>
      </c>
      <c r="AI182" t="e">
        <f t="shared" si="53"/>
        <v>#REF!</v>
      </c>
      <c r="AJ182" t="e">
        <f t="shared" si="54"/>
        <v>#REF!</v>
      </c>
      <c r="AK182" t="e">
        <f t="shared" si="55"/>
        <v>#REF!</v>
      </c>
      <c r="AL182" t="e">
        <f t="shared" si="56"/>
        <v>#REF!</v>
      </c>
      <c r="AM182" t="e">
        <f t="shared" si="57"/>
        <v>#REF!</v>
      </c>
      <c r="AN182" t="e">
        <f t="shared" si="58"/>
        <v>#REF!</v>
      </c>
      <c r="AO182" t="e">
        <f t="shared" si="59"/>
        <v>#REF!</v>
      </c>
      <c r="AP182" t="e">
        <f t="shared" si="60"/>
        <v>#REF!</v>
      </c>
      <c r="AQ182" t="e">
        <f t="shared" si="61"/>
        <v>#REF!</v>
      </c>
      <c r="AR182" s="31" t="e">
        <f>IF(#REF!="","",#REF!)</f>
        <v>#REF!</v>
      </c>
      <c r="AS182" s="36" t="e">
        <f>IF(#REF!="","",#REF!)</f>
        <v>#REF!</v>
      </c>
    </row>
    <row r="183" spans="1:45">
      <c r="A183" s="30" t="e">
        <f>IF(#REF!=A$9,A182+1,A182)</f>
        <v>#REF!</v>
      </c>
      <c r="B183" s="30" t="e">
        <f>IF(#REF!=B$9,B182+1,B182)</f>
        <v>#REF!</v>
      </c>
      <c r="C183" s="30" t="e">
        <f>IF(#REF!=C$9,C182+1,C182)</f>
        <v>#REF!</v>
      </c>
      <c r="D183" s="30" t="e">
        <f>IF(#REF!=D$9,D182+1,D182)</f>
        <v>#REF!</v>
      </c>
      <c r="E183" s="30" t="e">
        <f>IF(#REF!=E$9,E182+1,E182)</f>
        <v>#REF!</v>
      </c>
      <c r="F183" s="30" t="e">
        <f>IF(#REF!=F$9,F182+1,F182)</f>
        <v>#REF!</v>
      </c>
      <c r="G183" s="30" t="e">
        <f>IF(#REF!=G$9,G182+1,G182)</f>
        <v>#REF!</v>
      </c>
      <c r="H183" s="30" t="e">
        <f>IF(#REF!=H$9,H182+1,H182)</f>
        <v>#REF!</v>
      </c>
      <c r="I183" s="30" t="e">
        <f>IF(#REF!=I$9,I182+1,I182)</f>
        <v>#REF!</v>
      </c>
      <c r="J183" s="30" t="e">
        <f>IF(#REF!=J$9,J182+1,J182)</f>
        <v>#REF!</v>
      </c>
      <c r="K183" t="e">
        <f t="shared" si="42"/>
        <v>#REF!</v>
      </c>
      <c r="L183" t="e">
        <f t="shared" si="43"/>
        <v>#REF!</v>
      </c>
      <c r="M183" t="e">
        <f t="shared" si="44"/>
        <v>#REF!</v>
      </c>
      <c r="N183" t="e">
        <f t="shared" si="45"/>
        <v>#REF!</v>
      </c>
      <c r="O183" t="e">
        <f t="shared" si="46"/>
        <v>#REF!</v>
      </c>
      <c r="P183" t="e">
        <f t="shared" si="47"/>
        <v>#REF!</v>
      </c>
      <c r="Q183" t="e">
        <f t="shared" si="48"/>
        <v>#REF!</v>
      </c>
      <c r="R183" t="e">
        <f t="shared" si="49"/>
        <v>#REF!</v>
      </c>
      <c r="S183" t="e">
        <f t="shared" si="50"/>
        <v>#REF!</v>
      </c>
      <c r="T183" t="e">
        <f t="shared" si="51"/>
        <v>#REF!</v>
      </c>
      <c r="U183" s="31" t="e">
        <f>IF(#REF!="","",#REF!)</f>
        <v>#REF!</v>
      </c>
      <c r="V183" s="36" t="e">
        <f>IF(#REF!="","",#REF!)</f>
        <v>#REF!</v>
      </c>
      <c r="X183" s="30" t="e">
        <f>IF(#REF!=X$9,X182+1,X182)</f>
        <v>#REF!</v>
      </c>
      <c r="Y183" s="30" t="e">
        <f>IF(#REF!=Y$9,Y182+1,Y182)</f>
        <v>#REF!</v>
      </c>
      <c r="Z183" s="30" t="e">
        <f>IF(#REF!=Z$9,Z182+1,Z182)</f>
        <v>#REF!</v>
      </c>
      <c r="AA183" s="30" t="e">
        <f>IF(#REF!=AA$9,AA182+1,AA182)</f>
        <v>#REF!</v>
      </c>
      <c r="AB183" s="30" t="e">
        <f>IF(#REF!=AB$9,AB182+1,AB182)</f>
        <v>#REF!</v>
      </c>
      <c r="AC183" s="30" t="e">
        <f>IF(#REF!=AC$9,AC182+1,AC182)</f>
        <v>#REF!</v>
      </c>
      <c r="AD183" s="30" t="e">
        <f>IF(#REF!=AD$9,AD182+1,AD182)</f>
        <v>#REF!</v>
      </c>
      <c r="AE183" s="30" t="e">
        <f>IF(#REF!=AE$9,AE182+1,AE182)</f>
        <v>#REF!</v>
      </c>
      <c r="AF183" s="30" t="e">
        <f>IF(#REF!=AF$9,AF182+1,AF182)</f>
        <v>#REF!</v>
      </c>
      <c r="AG183" s="30" t="e">
        <f>IF(#REF!=AG$9,AG182+1,AG182)</f>
        <v>#REF!</v>
      </c>
      <c r="AH183" t="e">
        <f t="shared" si="52"/>
        <v>#REF!</v>
      </c>
      <c r="AI183" t="e">
        <f t="shared" si="53"/>
        <v>#REF!</v>
      </c>
      <c r="AJ183" t="e">
        <f t="shared" si="54"/>
        <v>#REF!</v>
      </c>
      <c r="AK183" t="e">
        <f t="shared" si="55"/>
        <v>#REF!</v>
      </c>
      <c r="AL183" t="e">
        <f t="shared" si="56"/>
        <v>#REF!</v>
      </c>
      <c r="AM183" t="e">
        <f t="shared" si="57"/>
        <v>#REF!</v>
      </c>
      <c r="AN183" t="e">
        <f t="shared" si="58"/>
        <v>#REF!</v>
      </c>
      <c r="AO183" t="e">
        <f t="shared" si="59"/>
        <v>#REF!</v>
      </c>
      <c r="AP183" t="e">
        <f t="shared" si="60"/>
        <v>#REF!</v>
      </c>
      <c r="AQ183" t="e">
        <f t="shared" si="61"/>
        <v>#REF!</v>
      </c>
      <c r="AR183" s="31" t="e">
        <f>IF(#REF!="","",#REF!)</f>
        <v>#REF!</v>
      </c>
      <c r="AS183" s="36" t="e">
        <f>IF(#REF!="","",#REF!)</f>
        <v>#REF!</v>
      </c>
    </row>
    <row r="184" spans="1:45">
      <c r="A184" s="30" t="e">
        <f>IF(#REF!=A$9,A183+1,A183)</f>
        <v>#REF!</v>
      </c>
      <c r="B184" s="30" t="e">
        <f>IF(#REF!=B$9,B183+1,B183)</f>
        <v>#REF!</v>
      </c>
      <c r="C184" s="30" t="e">
        <f>IF(#REF!=C$9,C183+1,C183)</f>
        <v>#REF!</v>
      </c>
      <c r="D184" s="30" t="e">
        <f>IF(#REF!=D$9,D183+1,D183)</f>
        <v>#REF!</v>
      </c>
      <c r="E184" s="30" t="e">
        <f>IF(#REF!=E$9,E183+1,E183)</f>
        <v>#REF!</v>
      </c>
      <c r="F184" s="30" t="e">
        <f>IF(#REF!=F$9,F183+1,F183)</f>
        <v>#REF!</v>
      </c>
      <c r="G184" s="30" t="e">
        <f>IF(#REF!=G$9,G183+1,G183)</f>
        <v>#REF!</v>
      </c>
      <c r="H184" s="30" t="e">
        <f>IF(#REF!=H$9,H183+1,H183)</f>
        <v>#REF!</v>
      </c>
      <c r="I184" s="30" t="e">
        <f>IF(#REF!=I$9,I183+1,I183)</f>
        <v>#REF!</v>
      </c>
      <c r="J184" s="30" t="e">
        <f>IF(#REF!=J$9,J183+1,J183)</f>
        <v>#REF!</v>
      </c>
      <c r="K184" t="e">
        <f t="shared" si="42"/>
        <v>#REF!</v>
      </c>
      <c r="L184" t="e">
        <f t="shared" si="43"/>
        <v>#REF!</v>
      </c>
      <c r="M184" t="e">
        <f t="shared" si="44"/>
        <v>#REF!</v>
      </c>
      <c r="N184" t="e">
        <f t="shared" si="45"/>
        <v>#REF!</v>
      </c>
      <c r="O184" t="e">
        <f t="shared" si="46"/>
        <v>#REF!</v>
      </c>
      <c r="P184" t="e">
        <f t="shared" si="47"/>
        <v>#REF!</v>
      </c>
      <c r="Q184" t="e">
        <f t="shared" si="48"/>
        <v>#REF!</v>
      </c>
      <c r="R184" t="e">
        <f t="shared" si="49"/>
        <v>#REF!</v>
      </c>
      <c r="S184" t="e">
        <f t="shared" si="50"/>
        <v>#REF!</v>
      </c>
      <c r="T184" t="e">
        <f t="shared" si="51"/>
        <v>#REF!</v>
      </c>
      <c r="U184" s="31" t="e">
        <f>IF(#REF!="","",#REF!)</f>
        <v>#REF!</v>
      </c>
      <c r="V184" s="36" t="e">
        <f>IF(#REF!="","",#REF!)</f>
        <v>#REF!</v>
      </c>
      <c r="X184" s="30" t="e">
        <f>IF(#REF!=X$9,X183+1,X183)</f>
        <v>#REF!</v>
      </c>
      <c r="Y184" s="30" t="e">
        <f>IF(#REF!=Y$9,Y183+1,Y183)</f>
        <v>#REF!</v>
      </c>
      <c r="Z184" s="30" t="e">
        <f>IF(#REF!=Z$9,Z183+1,Z183)</f>
        <v>#REF!</v>
      </c>
      <c r="AA184" s="30" t="e">
        <f>IF(#REF!=AA$9,AA183+1,AA183)</f>
        <v>#REF!</v>
      </c>
      <c r="AB184" s="30" t="e">
        <f>IF(#REF!=AB$9,AB183+1,AB183)</f>
        <v>#REF!</v>
      </c>
      <c r="AC184" s="30" t="e">
        <f>IF(#REF!=AC$9,AC183+1,AC183)</f>
        <v>#REF!</v>
      </c>
      <c r="AD184" s="30" t="e">
        <f>IF(#REF!=AD$9,AD183+1,AD183)</f>
        <v>#REF!</v>
      </c>
      <c r="AE184" s="30" t="e">
        <f>IF(#REF!=AE$9,AE183+1,AE183)</f>
        <v>#REF!</v>
      </c>
      <c r="AF184" s="30" t="e">
        <f>IF(#REF!=AF$9,AF183+1,AF183)</f>
        <v>#REF!</v>
      </c>
      <c r="AG184" s="30" t="e">
        <f>IF(#REF!=AG$9,AG183+1,AG183)</f>
        <v>#REF!</v>
      </c>
      <c r="AH184" t="e">
        <f t="shared" si="52"/>
        <v>#REF!</v>
      </c>
      <c r="AI184" t="e">
        <f t="shared" si="53"/>
        <v>#REF!</v>
      </c>
      <c r="AJ184" t="e">
        <f t="shared" si="54"/>
        <v>#REF!</v>
      </c>
      <c r="AK184" t="e">
        <f t="shared" si="55"/>
        <v>#REF!</v>
      </c>
      <c r="AL184" t="e">
        <f t="shared" si="56"/>
        <v>#REF!</v>
      </c>
      <c r="AM184" t="e">
        <f t="shared" si="57"/>
        <v>#REF!</v>
      </c>
      <c r="AN184" t="e">
        <f t="shared" si="58"/>
        <v>#REF!</v>
      </c>
      <c r="AO184" t="e">
        <f t="shared" si="59"/>
        <v>#REF!</v>
      </c>
      <c r="AP184" t="e">
        <f t="shared" si="60"/>
        <v>#REF!</v>
      </c>
      <c r="AQ184" t="e">
        <f t="shared" si="61"/>
        <v>#REF!</v>
      </c>
      <c r="AR184" s="31" t="e">
        <f>IF(#REF!="","",#REF!)</f>
        <v>#REF!</v>
      </c>
      <c r="AS184" s="36" t="e">
        <f>IF(#REF!="","",#REF!)</f>
        <v>#REF!</v>
      </c>
    </row>
    <row r="185" spans="1:45">
      <c r="A185" s="30" t="e">
        <f>IF(#REF!=A$9,A184+1,A184)</f>
        <v>#REF!</v>
      </c>
      <c r="B185" s="30" t="e">
        <f>IF(#REF!=B$9,B184+1,B184)</f>
        <v>#REF!</v>
      </c>
      <c r="C185" s="30" t="e">
        <f>IF(#REF!=C$9,C184+1,C184)</f>
        <v>#REF!</v>
      </c>
      <c r="D185" s="30" t="e">
        <f>IF(#REF!=D$9,D184+1,D184)</f>
        <v>#REF!</v>
      </c>
      <c r="E185" s="30" t="e">
        <f>IF(#REF!=E$9,E184+1,E184)</f>
        <v>#REF!</v>
      </c>
      <c r="F185" s="30" t="e">
        <f>IF(#REF!=F$9,F184+1,F184)</f>
        <v>#REF!</v>
      </c>
      <c r="G185" s="30" t="e">
        <f>IF(#REF!=G$9,G184+1,G184)</f>
        <v>#REF!</v>
      </c>
      <c r="H185" s="30" t="e">
        <f>IF(#REF!=H$9,H184+1,H184)</f>
        <v>#REF!</v>
      </c>
      <c r="I185" s="30" t="e">
        <f>IF(#REF!=I$9,I184+1,I184)</f>
        <v>#REF!</v>
      </c>
      <c r="J185" s="30" t="e">
        <f>IF(#REF!=J$9,J184+1,J184)</f>
        <v>#REF!</v>
      </c>
      <c r="K185" t="e">
        <f t="shared" si="42"/>
        <v>#REF!</v>
      </c>
      <c r="L185" t="e">
        <f t="shared" si="43"/>
        <v>#REF!</v>
      </c>
      <c r="M185" t="e">
        <f t="shared" si="44"/>
        <v>#REF!</v>
      </c>
      <c r="N185" t="e">
        <f t="shared" si="45"/>
        <v>#REF!</v>
      </c>
      <c r="O185" t="e">
        <f t="shared" si="46"/>
        <v>#REF!</v>
      </c>
      <c r="P185" t="e">
        <f t="shared" si="47"/>
        <v>#REF!</v>
      </c>
      <c r="Q185" t="e">
        <f t="shared" si="48"/>
        <v>#REF!</v>
      </c>
      <c r="R185" t="e">
        <f t="shared" si="49"/>
        <v>#REF!</v>
      </c>
      <c r="S185" t="e">
        <f t="shared" si="50"/>
        <v>#REF!</v>
      </c>
      <c r="T185" t="e">
        <f t="shared" si="51"/>
        <v>#REF!</v>
      </c>
      <c r="U185" s="31" t="e">
        <f>IF(#REF!="","",#REF!)</f>
        <v>#REF!</v>
      </c>
      <c r="V185" s="36" t="e">
        <f>IF(#REF!="","",#REF!)</f>
        <v>#REF!</v>
      </c>
      <c r="X185" s="30" t="e">
        <f>IF(#REF!=X$9,X184+1,X184)</f>
        <v>#REF!</v>
      </c>
      <c r="Y185" s="30" t="e">
        <f>IF(#REF!=Y$9,Y184+1,Y184)</f>
        <v>#REF!</v>
      </c>
      <c r="Z185" s="30" t="e">
        <f>IF(#REF!=Z$9,Z184+1,Z184)</f>
        <v>#REF!</v>
      </c>
      <c r="AA185" s="30" t="e">
        <f>IF(#REF!=AA$9,AA184+1,AA184)</f>
        <v>#REF!</v>
      </c>
      <c r="AB185" s="30" t="e">
        <f>IF(#REF!=AB$9,AB184+1,AB184)</f>
        <v>#REF!</v>
      </c>
      <c r="AC185" s="30" t="e">
        <f>IF(#REF!=AC$9,AC184+1,AC184)</f>
        <v>#REF!</v>
      </c>
      <c r="AD185" s="30" t="e">
        <f>IF(#REF!=AD$9,AD184+1,AD184)</f>
        <v>#REF!</v>
      </c>
      <c r="AE185" s="30" t="e">
        <f>IF(#REF!=AE$9,AE184+1,AE184)</f>
        <v>#REF!</v>
      </c>
      <c r="AF185" s="30" t="e">
        <f>IF(#REF!=AF$9,AF184+1,AF184)</f>
        <v>#REF!</v>
      </c>
      <c r="AG185" s="30" t="e">
        <f>IF(#REF!=AG$9,AG184+1,AG184)</f>
        <v>#REF!</v>
      </c>
      <c r="AH185" t="e">
        <f t="shared" si="52"/>
        <v>#REF!</v>
      </c>
      <c r="AI185" t="e">
        <f t="shared" si="53"/>
        <v>#REF!</v>
      </c>
      <c r="AJ185" t="e">
        <f t="shared" si="54"/>
        <v>#REF!</v>
      </c>
      <c r="AK185" t="e">
        <f t="shared" si="55"/>
        <v>#REF!</v>
      </c>
      <c r="AL185" t="e">
        <f t="shared" si="56"/>
        <v>#REF!</v>
      </c>
      <c r="AM185" t="e">
        <f t="shared" si="57"/>
        <v>#REF!</v>
      </c>
      <c r="AN185" t="e">
        <f t="shared" si="58"/>
        <v>#REF!</v>
      </c>
      <c r="AO185" t="e">
        <f t="shared" si="59"/>
        <v>#REF!</v>
      </c>
      <c r="AP185" t="e">
        <f t="shared" si="60"/>
        <v>#REF!</v>
      </c>
      <c r="AQ185" t="e">
        <f t="shared" si="61"/>
        <v>#REF!</v>
      </c>
      <c r="AR185" s="31" t="e">
        <f>IF(#REF!="","",#REF!)</f>
        <v>#REF!</v>
      </c>
      <c r="AS185" s="36" t="e">
        <f>IF(#REF!="","",#REF!)</f>
        <v>#REF!</v>
      </c>
    </row>
    <row r="186" spans="1:45">
      <c r="A186" s="30" t="e">
        <f>IF(#REF!=A$9,A185+1,A185)</f>
        <v>#REF!</v>
      </c>
      <c r="B186" s="30" t="e">
        <f>IF(#REF!=B$9,B185+1,B185)</f>
        <v>#REF!</v>
      </c>
      <c r="C186" s="30" t="e">
        <f>IF(#REF!=C$9,C185+1,C185)</f>
        <v>#REF!</v>
      </c>
      <c r="D186" s="30" t="e">
        <f>IF(#REF!=D$9,D185+1,D185)</f>
        <v>#REF!</v>
      </c>
      <c r="E186" s="30" t="e">
        <f>IF(#REF!=E$9,E185+1,E185)</f>
        <v>#REF!</v>
      </c>
      <c r="F186" s="30" t="e">
        <f>IF(#REF!=F$9,F185+1,F185)</f>
        <v>#REF!</v>
      </c>
      <c r="G186" s="30" t="e">
        <f>IF(#REF!=G$9,G185+1,G185)</f>
        <v>#REF!</v>
      </c>
      <c r="H186" s="30" t="e">
        <f>IF(#REF!=H$9,H185+1,H185)</f>
        <v>#REF!</v>
      </c>
      <c r="I186" s="30" t="e">
        <f>IF(#REF!=I$9,I185+1,I185)</f>
        <v>#REF!</v>
      </c>
      <c r="J186" s="30" t="e">
        <f>IF(#REF!=J$9,J185+1,J185)</f>
        <v>#REF!</v>
      </c>
      <c r="K186" t="e">
        <f t="shared" si="42"/>
        <v>#REF!</v>
      </c>
      <c r="L186" t="e">
        <f t="shared" si="43"/>
        <v>#REF!</v>
      </c>
      <c r="M186" t="e">
        <f t="shared" si="44"/>
        <v>#REF!</v>
      </c>
      <c r="N186" t="e">
        <f t="shared" si="45"/>
        <v>#REF!</v>
      </c>
      <c r="O186" t="e">
        <f t="shared" si="46"/>
        <v>#REF!</v>
      </c>
      <c r="P186" t="e">
        <f t="shared" si="47"/>
        <v>#REF!</v>
      </c>
      <c r="Q186" t="e">
        <f t="shared" si="48"/>
        <v>#REF!</v>
      </c>
      <c r="R186" t="e">
        <f t="shared" si="49"/>
        <v>#REF!</v>
      </c>
      <c r="S186" t="e">
        <f t="shared" si="50"/>
        <v>#REF!</v>
      </c>
      <c r="T186" t="e">
        <f t="shared" si="51"/>
        <v>#REF!</v>
      </c>
      <c r="U186" s="31" t="e">
        <f>IF(#REF!="","",#REF!)</f>
        <v>#REF!</v>
      </c>
      <c r="V186" s="36" t="e">
        <f>IF(#REF!="","",#REF!)</f>
        <v>#REF!</v>
      </c>
      <c r="X186" s="30" t="e">
        <f>IF(#REF!=X$9,X185+1,X185)</f>
        <v>#REF!</v>
      </c>
      <c r="Y186" s="30" t="e">
        <f>IF(#REF!=Y$9,Y185+1,Y185)</f>
        <v>#REF!</v>
      </c>
      <c r="Z186" s="30" t="e">
        <f>IF(#REF!=Z$9,Z185+1,Z185)</f>
        <v>#REF!</v>
      </c>
      <c r="AA186" s="30" t="e">
        <f>IF(#REF!=AA$9,AA185+1,AA185)</f>
        <v>#REF!</v>
      </c>
      <c r="AB186" s="30" t="e">
        <f>IF(#REF!=AB$9,AB185+1,AB185)</f>
        <v>#REF!</v>
      </c>
      <c r="AC186" s="30" t="e">
        <f>IF(#REF!=AC$9,AC185+1,AC185)</f>
        <v>#REF!</v>
      </c>
      <c r="AD186" s="30" t="e">
        <f>IF(#REF!=AD$9,AD185+1,AD185)</f>
        <v>#REF!</v>
      </c>
      <c r="AE186" s="30" t="e">
        <f>IF(#REF!=AE$9,AE185+1,AE185)</f>
        <v>#REF!</v>
      </c>
      <c r="AF186" s="30" t="e">
        <f>IF(#REF!=AF$9,AF185+1,AF185)</f>
        <v>#REF!</v>
      </c>
      <c r="AG186" s="30" t="e">
        <f>IF(#REF!=AG$9,AG185+1,AG185)</f>
        <v>#REF!</v>
      </c>
      <c r="AH186" t="e">
        <f t="shared" si="52"/>
        <v>#REF!</v>
      </c>
      <c r="AI186" t="e">
        <f t="shared" si="53"/>
        <v>#REF!</v>
      </c>
      <c r="AJ186" t="e">
        <f t="shared" si="54"/>
        <v>#REF!</v>
      </c>
      <c r="AK186" t="e">
        <f t="shared" si="55"/>
        <v>#REF!</v>
      </c>
      <c r="AL186" t="e">
        <f t="shared" si="56"/>
        <v>#REF!</v>
      </c>
      <c r="AM186" t="e">
        <f t="shared" si="57"/>
        <v>#REF!</v>
      </c>
      <c r="AN186" t="e">
        <f t="shared" si="58"/>
        <v>#REF!</v>
      </c>
      <c r="AO186" t="e">
        <f t="shared" si="59"/>
        <v>#REF!</v>
      </c>
      <c r="AP186" t="e">
        <f t="shared" si="60"/>
        <v>#REF!</v>
      </c>
      <c r="AQ186" t="e">
        <f t="shared" si="61"/>
        <v>#REF!</v>
      </c>
      <c r="AR186" s="31" t="e">
        <f>IF(#REF!="","",#REF!)</f>
        <v>#REF!</v>
      </c>
      <c r="AS186" s="36" t="e">
        <f>IF(#REF!="","",#REF!)</f>
        <v>#REF!</v>
      </c>
    </row>
    <row r="187" spans="1:45">
      <c r="A187" s="30" t="e">
        <f>IF(#REF!=A$9,A186+1,A186)</f>
        <v>#REF!</v>
      </c>
      <c r="B187" s="30" t="e">
        <f>IF(#REF!=B$9,B186+1,B186)</f>
        <v>#REF!</v>
      </c>
      <c r="C187" s="30" t="e">
        <f>IF(#REF!=C$9,C186+1,C186)</f>
        <v>#REF!</v>
      </c>
      <c r="D187" s="30" t="e">
        <f>IF(#REF!=D$9,D186+1,D186)</f>
        <v>#REF!</v>
      </c>
      <c r="E187" s="30" t="e">
        <f>IF(#REF!=E$9,E186+1,E186)</f>
        <v>#REF!</v>
      </c>
      <c r="F187" s="30" t="e">
        <f>IF(#REF!=F$9,F186+1,F186)</f>
        <v>#REF!</v>
      </c>
      <c r="G187" s="30" t="e">
        <f>IF(#REF!=G$9,G186+1,G186)</f>
        <v>#REF!</v>
      </c>
      <c r="H187" s="30" t="e">
        <f>IF(#REF!=H$9,H186+1,H186)</f>
        <v>#REF!</v>
      </c>
      <c r="I187" s="30" t="e">
        <f>IF(#REF!=I$9,I186+1,I186)</f>
        <v>#REF!</v>
      </c>
      <c r="J187" s="30" t="e">
        <f>IF(#REF!=J$9,J186+1,J186)</f>
        <v>#REF!</v>
      </c>
      <c r="K187" t="e">
        <f t="shared" si="42"/>
        <v>#REF!</v>
      </c>
      <c r="L187" t="e">
        <f t="shared" si="43"/>
        <v>#REF!</v>
      </c>
      <c r="M187" t="e">
        <f t="shared" si="44"/>
        <v>#REF!</v>
      </c>
      <c r="N187" t="e">
        <f t="shared" si="45"/>
        <v>#REF!</v>
      </c>
      <c r="O187" t="e">
        <f t="shared" si="46"/>
        <v>#REF!</v>
      </c>
      <c r="P187" t="e">
        <f t="shared" si="47"/>
        <v>#REF!</v>
      </c>
      <c r="Q187" t="e">
        <f t="shared" si="48"/>
        <v>#REF!</v>
      </c>
      <c r="R187" t="e">
        <f t="shared" si="49"/>
        <v>#REF!</v>
      </c>
      <c r="S187" t="e">
        <f t="shared" si="50"/>
        <v>#REF!</v>
      </c>
      <c r="T187" t="e">
        <f t="shared" si="51"/>
        <v>#REF!</v>
      </c>
      <c r="U187" s="31" t="e">
        <f>IF(#REF!="","",#REF!)</f>
        <v>#REF!</v>
      </c>
      <c r="V187" s="36" t="e">
        <f>IF(#REF!="","",#REF!)</f>
        <v>#REF!</v>
      </c>
      <c r="X187" s="30" t="e">
        <f>IF(#REF!=X$9,X186+1,X186)</f>
        <v>#REF!</v>
      </c>
      <c r="Y187" s="30" t="e">
        <f>IF(#REF!=Y$9,Y186+1,Y186)</f>
        <v>#REF!</v>
      </c>
      <c r="Z187" s="30" t="e">
        <f>IF(#REF!=Z$9,Z186+1,Z186)</f>
        <v>#REF!</v>
      </c>
      <c r="AA187" s="30" t="e">
        <f>IF(#REF!=AA$9,AA186+1,AA186)</f>
        <v>#REF!</v>
      </c>
      <c r="AB187" s="30" t="e">
        <f>IF(#REF!=AB$9,AB186+1,AB186)</f>
        <v>#REF!</v>
      </c>
      <c r="AC187" s="30" t="e">
        <f>IF(#REF!=AC$9,AC186+1,AC186)</f>
        <v>#REF!</v>
      </c>
      <c r="AD187" s="30" t="e">
        <f>IF(#REF!=AD$9,AD186+1,AD186)</f>
        <v>#REF!</v>
      </c>
      <c r="AE187" s="30" t="e">
        <f>IF(#REF!=AE$9,AE186+1,AE186)</f>
        <v>#REF!</v>
      </c>
      <c r="AF187" s="30" t="e">
        <f>IF(#REF!=AF$9,AF186+1,AF186)</f>
        <v>#REF!</v>
      </c>
      <c r="AG187" s="30" t="e">
        <f>IF(#REF!=AG$9,AG186+1,AG186)</f>
        <v>#REF!</v>
      </c>
      <c r="AH187" t="e">
        <f t="shared" si="52"/>
        <v>#REF!</v>
      </c>
      <c r="AI187" t="e">
        <f t="shared" si="53"/>
        <v>#REF!</v>
      </c>
      <c r="AJ187" t="e">
        <f t="shared" si="54"/>
        <v>#REF!</v>
      </c>
      <c r="AK187" t="e">
        <f t="shared" si="55"/>
        <v>#REF!</v>
      </c>
      <c r="AL187" t="e">
        <f t="shared" si="56"/>
        <v>#REF!</v>
      </c>
      <c r="AM187" t="e">
        <f t="shared" si="57"/>
        <v>#REF!</v>
      </c>
      <c r="AN187" t="e">
        <f t="shared" si="58"/>
        <v>#REF!</v>
      </c>
      <c r="AO187" t="e">
        <f t="shared" si="59"/>
        <v>#REF!</v>
      </c>
      <c r="AP187" t="e">
        <f t="shared" si="60"/>
        <v>#REF!</v>
      </c>
      <c r="AQ187" t="e">
        <f t="shared" si="61"/>
        <v>#REF!</v>
      </c>
      <c r="AR187" s="31" t="e">
        <f>IF(#REF!="","",#REF!)</f>
        <v>#REF!</v>
      </c>
      <c r="AS187" s="36" t="e">
        <f>IF(#REF!="","",#REF!)</f>
        <v>#REF!</v>
      </c>
    </row>
    <row r="188" spans="1:45">
      <c r="A188" s="30" t="e">
        <f>IF(#REF!=A$9,A187+1,A187)</f>
        <v>#REF!</v>
      </c>
      <c r="B188" s="30" t="e">
        <f>IF(#REF!=B$9,B187+1,B187)</f>
        <v>#REF!</v>
      </c>
      <c r="C188" s="30" t="e">
        <f>IF(#REF!=C$9,C187+1,C187)</f>
        <v>#REF!</v>
      </c>
      <c r="D188" s="30" t="e">
        <f>IF(#REF!=D$9,D187+1,D187)</f>
        <v>#REF!</v>
      </c>
      <c r="E188" s="30" t="e">
        <f>IF(#REF!=E$9,E187+1,E187)</f>
        <v>#REF!</v>
      </c>
      <c r="F188" s="30" t="e">
        <f>IF(#REF!=F$9,F187+1,F187)</f>
        <v>#REF!</v>
      </c>
      <c r="G188" s="30" t="e">
        <f>IF(#REF!=G$9,G187+1,G187)</f>
        <v>#REF!</v>
      </c>
      <c r="H188" s="30" t="e">
        <f>IF(#REF!=H$9,H187+1,H187)</f>
        <v>#REF!</v>
      </c>
      <c r="I188" s="30" t="e">
        <f>IF(#REF!=I$9,I187+1,I187)</f>
        <v>#REF!</v>
      </c>
      <c r="J188" s="30" t="e">
        <f>IF(#REF!=J$9,J187+1,J187)</f>
        <v>#REF!</v>
      </c>
      <c r="K188" t="e">
        <f t="shared" si="42"/>
        <v>#REF!</v>
      </c>
      <c r="L188" t="e">
        <f t="shared" si="43"/>
        <v>#REF!</v>
      </c>
      <c r="M188" t="e">
        <f t="shared" si="44"/>
        <v>#REF!</v>
      </c>
      <c r="N188" t="e">
        <f t="shared" si="45"/>
        <v>#REF!</v>
      </c>
      <c r="O188" t="e">
        <f t="shared" si="46"/>
        <v>#REF!</v>
      </c>
      <c r="P188" t="e">
        <f t="shared" si="47"/>
        <v>#REF!</v>
      </c>
      <c r="Q188" t="e">
        <f t="shared" si="48"/>
        <v>#REF!</v>
      </c>
      <c r="R188" t="e">
        <f t="shared" si="49"/>
        <v>#REF!</v>
      </c>
      <c r="S188" t="e">
        <f t="shared" si="50"/>
        <v>#REF!</v>
      </c>
      <c r="T188" t="e">
        <f t="shared" si="51"/>
        <v>#REF!</v>
      </c>
      <c r="U188" s="31" t="e">
        <f>IF(#REF!="","",#REF!)</f>
        <v>#REF!</v>
      </c>
      <c r="V188" s="36" t="e">
        <f>IF(#REF!="","",#REF!)</f>
        <v>#REF!</v>
      </c>
      <c r="X188" s="30" t="e">
        <f>IF(#REF!=X$9,X187+1,X187)</f>
        <v>#REF!</v>
      </c>
      <c r="Y188" s="30" t="e">
        <f>IF(#REF!=Y$9,Y187+1,Y187)</f>
        <v>#REF!</v>
      </c>
      <c r="Z188" s="30" t="e">
        <f>IF(#REF!=Z$9,Z187+1,Z187)</f>
        <v>#REF!</v>
      </c>
      <c r="AA188" s="30" t="e">
        <f>IF(#REF!=AA$9,AA187+1,AA187)</f>
        <v>#REF!</v>
      </c>
      <c r="AB188" s="30" t="e">
        <f>IF(#REF!=AB$9,AB187+1,AB187)</f>
        <v>#REF!</v>
      </c>
      <c r="AC188" s="30" t="e">
        <f>IF(#REF!=AC$9,AC187+1,AC187)</f>
        <v>#REF!</v>
      </c>
      <c r="AD188" s="30" t="e">
        <f>IF(#REF!=AD$9,AD187+1,AD187)</f>
        <v>#REF!</v>
      </c>
      <c r="AE188" s="30" t="e">
        <f>IF(#REF!=AE$9,AE187+1,AE187)</f>
        <v>#REF!</v>
      </c>
      <c r="AF188" s="30" t="e">
        <f>IF(#REF!=AF$9,AF187+1,AF187)</f>
        <v>#REF!</v>
      </c>
      <c r="AG188" s="30" t="e">
        <f>IF(#REF!=AG$9,AG187+1,AG187)</f>
        <v>#REF!</v>
      </c>
      <c r="AH188" t="e">
        <f t="shared" si="52"/>
        <v>#REF!</v>
      </c>
      <c r="AI188" t="e">
        <f t="shared" si="53"/>
        <v>#REF!</v>
      </c>
      <c r="AJ188" t="e">
        <f t="shared" si="54"/>
        <v>#REF!</v>
      </c>
      <c r="AK188" t="e">
        <f t="shared" si="55"/>
        <v>#REF!</v>
      </c>
      <c r="AL188" t="e">
        <f t="shared" si="56"/>
        <v>#REF!</v>
      </c>
      <c r="AM188" t="e">
        <f t="shared" si="57"/>
        <v>#REF!</v>
      </c>
      <c r="AN188" t="e">
        <f t="shared" si="58"/>
        <v>#REF!</v>
      </c>
      <c r="AO188" t="e">
        <f t="shared" si="59"/>
        <v>#REF!</v>
      </c>
      <c r="AP188" t="e">
        <f t="shared" si="60"/>
        <v>#REF!</v>
      </c>
      <c r="AQ188" t="e">
        <f t="shared" si="61"/>
        <v>#REF!</v>
      </c>
      <c r="AR188" s="31" t="e">
        <f>IF(#REF!="","",#REF!)</f>
        <v>#REF!</v>
      </c>
      <c r="AS188" s="36" t="e">
        <f>IF(#REF!="","",#REF!)</f>
        <v>#REF!</v>
      </c>
    </row>
    <row r="189" spans="1:45">
      <c r="A189" s="30" t="e">
        <f>IF(#REF!=A$9,A188+1,A188)</f>
        <v>#REF!</v>
      </c>
      <c r="B189" s="30" t="e">
        <f>IF(#REF!=B$9,B188+1,B188)</f>
        <v>#REF!</v>
      </c>
      <c r="C189" s="30" t="e">
        <f>IF(#REF!=C$9,C188+1,C188)</f>
        <v>#REF!</v>
      </c>
      <c r="D189" s="30" t="e">
        <f>IF(#REF!=D$9,D188+1,D188)</f>
        <v>#REF!</v>
      </c>
      <c r="E189" s="30" t="e">
        <f>IF(#REF!=E$9,E188+1,E188)</f>
        <v>#REF!</v>
      </c>
      <c r="F189" s="30" t="e">
        <f>IF(#REF!=F$9,F188+1,F188)</f>
        <v>#REF!</v>
      </c>
      <c r="G189" s="30" t="e">
        <f>IF(#REF!=G$9,G188+1,G188)</f>
        <v>#REF!</v>
      </c>
      <c r="H189" s="30" t="e">
        <f>IF(#REF!=H$9,H188+1,H188)</f>
        <v>#REF!</v>
      </c>
      <c r="I189" s="30" t="e">
        <f>IF(#REF!=I$9,I188+1,I188)</f>
        <v>#REF!</v>
      </c>
      <c r="J189" s="30" t="e">
        <f>IF(#REF!=J$9,J188+1,J188)</f>
        <v>#REF!</v>
      </c>
      <c r="K189" t="e">
        <f t="shared" si="42"/>
        <v>#REF!</v>
      </c>
      <c r="L189" t="e">
        <f t="shared" si="43"/>
        <v>#REF!</v>
      </c>
      <c r="M189" t="e">
        <f t="shared" si="44"/>
        <v>#REF!</v>
      </c>
      <c r="N189" t="e">
        <f t="shared" si="45"/>
        <v>#REF!</v>
      </c>
      <c r="O189" t="e">
        <f t="shared" si="46"/>
        <v>#REF!</v>
      </c>
      <c r="P189" t="e">
        <f t="shared" si="47"/>
        <v>#REF!</v>
      </c>
      <c r="Q189" t="e">
        <f t="shared" si="48"/>
        <v>#REF!</v>
      </c>
      <c r="R189" t="e">
        <f t="shared" si="49"/>
        <v>#REF!</v>
      </c>
      <c r="S189" t="e">
        <f t="shared" si="50"/>
        <v>#REF!</v>
      </c>
      <c r="T189" t="e">
        <f t="shared" si="51"/>
        <v>#REF!</v>
      </c>
      <c r="U189" s="31" t="e">
        <f>IF(#REF!="","",#REF!)</f>
        <v>#REF!</v>
      </c>
      <c r="V189" s="36" t="e">
        <f>IF(#REF!="","",#REF!)</f>
        <v>#REF!</v>
      </c>
      <c r="X189" s="30" t="e">
        <f>IF(#REF!=X$9,X188+1,X188)</f>
        <v>#REF!</v>
      </c>
      <c r="Y189" s="30" t="e">
        <f>IF(#REF!=Y$9,Y188+1,Y188)</f>
        <v>#REF!</v>
      </c>
      <c r="Z189" s="30" t="e">
        <f>IF(#REF!=Z$9,Z188+1,Z188)</f>
        <v>#REF!</v>
      </c>
      <c r="AA189" s="30" t="e">
        <f>IF(#REF!=AA$9,AA188+1,AA188)</f>
        <v>#REF!</v>
      </c>
      <c r="AB189" s="30" t="e">
        <f>IF(#REF!=AB$9,AB188+1,AB188)</f>
        <v>#REF!</v>
      </c>
      <c r="AC189" s="30" t="e">
        <f>IF(#REF!=AC$9,AC188+1,AC188)</f>
        <v>#REF!</v>
      </c>
      <c r="AD189" s="30" t="e">
        <f>IF(#REF!=AD$9,AD188+1,AD188)</f>
        <v>#REF!</v>
      </c>
      <c r="AE189" s="30" t="e">
        <f>IF(#REF!=AE$9,AE188+1,AE188)</f>
        <v>#REF!</v>
      </c>
      <c r="AF189" s="30" t="e">
        <f>IF(#REF!=AF$9,AF188+1,AF188)</f>
        <v>#REF!</v>
      </c>
      <c r="AG189" s="30" t="e">
        <f>IF(#REF!=AG$9,AG188+1,AG188)</f>
        <v>#REF!</v>
      </c>
      <c r="AH189" t="e">
        <f t="shared" si="52"/>
        <v>#REF!</v>
      </c>
      <c r="AI189" t="e">
        <f t="shared" si="53"/>
        <v>#REF!</v>
      </c>
      <c r="AJ189" t="e">
        <f t="shared" si="54"/>
        <v>#REF!</v>
      </c>
      <c r="AK189" t="e">
        <f t="shared" si="55"/>
        <v>#REF!</v>
      </c>
      <c r="AL189" t="e">
        <f t="shared" si="56"/>
        <v>#REF!</v>
      </c>
      <c r="AM189" t="e">
        <f t="shared" si="57"/>
        <v>#REF!</v>
      </c>
      <c r="AN189" t="e">
        <f t="shared" si="58"/>
        <v>#REF!</v>
      </c>
      <c r="AO189" t="e">
        <f t="shared" si="59"/>
        <v>#REF!</v>
      </c>
      <c r="AP189" t="e">
        <f t="shared" si="60"/>
        <v>#REF!</v>
      </c>
      <c r="AQ189" t="e">
        <f t="shared" si="61"/>
        <v>#REF!</v>
      </c>
      <c r="AR189" s="31" t="e">
        <f>IF(#REF!="","",#REF!)</f>
        <v>#REF!</v>
      </c>
      <c r="AS189" s="36" t="e">
        <f>IF(#REF!="","",#REF!)</f>
        <v>#REF!</v>
      </c>
    </row>
    <row r="190" spans="1:45">
      <c r="A190" s="30" t="e">
        <f>IF(#REF!=A$9,A189+1,A189)</f>
        <v>#REF!</v>
      </c>
      <c r="B190" s="30" t="e">
        <f>IF(#REF!=B$9,B189+1,B189)</f>
        <v>#REF!</v>
      </c>
      <c r="C190" s="30" t="e">
        <f>IF(#REF!=C$9,C189+1,C189)</f>
        <v>#REF!</v>
      </c>
      <c r="D190" s="30" t="e">
        <f>IF(#REF!=D$9,D189+1,D189)</f>
        <v>#REF!</v>
      </c>
      <c r="E190" s="30" t="e">
        <f>IF(#REF!=E$9,E189+1,E189)</f>
        <v>#REF!</v>
      </c>
      <c r="F190" s="30" t="e">
        <f>IF(#REF!=F$9,F189+1,F189)</f>
        <v>#REF!</v>
      </c>
      <c r="G190" s="30" t="e">
        <f>IF(#REF!=G$9,G189+1,G189)</f>
        <v>#REF!</v>
      </c>
      <c r="H190" s="30" t="e">
        <f>IF(#REF!=H$9,H189+1,H189)</f>
        <v>#REF!</v>
      </c>
      <c r="I190" s="30" t="e">
        <f>IF(#REF!=I$9,I189+1,I189)</f>
        <v>#REF!</v>
      </c>
      <c r="J190" s="30" t="e">
        <f>IF(#REF!=J$9,J189+1,J189)</f>
        <v>#REF!</v>
      </c>
      <c r="K190" t="e">
        <f t="shared" si="42"/>
        <v>#REF!</v>
      </c>
      <c r="L190" t="e">
        <f t="shared" si="43"/>
        <v>#REF!</v>
      </c>
      <c r="M190" t="e">
        <f t="shared" si="44"/>
        <v>#REF!</v>
      </c>
      <c r="N190" t="e">
        <f t="shared" si="45"/>
        <v>#REF!</v>
      </c>
      <c r="O190" t="e">
        <f t="shared" si="46"/>
        <v>#REF!</v>
      </c>
      <c r="P190" t="e">
        <f t="shared" si="47"/>
        <v>#REF!</v>
      </c>
      <c r="Q190" t="e">
        <f t="shared" si="48"/>
        <v>#REF!</v>
      </c>
      <c r="R190" t="e">
        <f t="shared" si="49"/>
        <v>#REF!</v>
      </c>
      <c r="S190" t="e">
        <f t="shared" si="50"/>
        <v>#REF!</v>
      </c>
      <c r="T190" t="e">
        <f t="shared" si="51"/>
        <v>#REF!</v>
      </c>
      <c r="U190" s="31" t="e">
        <f>IF(#REF!="","",#REF!)</f>
        <v>#REF!</v>
      </c>
      <c r="V190" s="36" t="e">
        <f>IF(#REF!="","",#REF!)</f>
        <v>#REF!</v>
      </c>
      <c r="X190" s="30" t="e">
        <f>IF(#REF!=X$9,X189+1,X189)</f>
        <v>#REF!</v>
      </c>
      <c r="Y190" s="30" t="e">
        <f>IF(#REF!=Y$9,Y189+1,Y189)</f>
        <v>#REF!</v>
      </c>
      <c r="Z190" s="30" t="e">
        <f>IF(#REF!=Z$9,Z189+1,Z189)</f>
        <v>#REF!</v>
      </c>
      <c r="AA190" s="30" t="e">
        <f>IF(#REF!=AA$9,AA189+1,AA189)</f>
        <v>#REF!</v>
      </c>
      <c r="AB190" s="30" t="e">
        <f>IF(#REF!=AB$9,AB189+1,AB189)</f>
        <v>#REF!</v>
      </c>
      <c r="AC190" s="30" t="e">
        <f>IF(#REF!=AC$9,AC189+1,AC189)</f>
        <v>#REF!</v>
      </c>
      <c r="AD190" s="30" t="e">
        <f>IF(#REF!=AD$9,AD189+1,AD189)</f>
        <v>#REF!</v>
      </c>
      <c r="AE190" s="30" t="e">
        <f>IF(#REF!=AE$9,AE189+1,AE189)</f>
        <v>#REF!</v>
      </c>
      <c r="AF190" s="30" t="e">
        <f>IF(#REF!=AF$9,AF189+1,AF189)</f>
        <v>#REF!</v>
      </c>
      <c r="AG190" s="30" t="e">
        <f>IF(#REF!=AG$9,AG189+1,AG189)</f>
        <v>#REF!</v>
      </c>
      <c r="AH190" t="e">
        <f t="shared" si="52"/>
        <v>#REF!</v>
      </c>
      <c r="AI190" t="e">
        <f t="shared" si="53"/>
        <v>#REF!</v>
      </c>
      <c r="AJ190" t="e">
        <f t="shared" si="54"/>
        <v>#REF!</v>
      </c>
      <c r="AK190" t="e">
        <f t="shared" si="55"/>
        <v>#REF!</v>
      </c>
      <c r="AL190" t="e">
        <f t="shared" si="56"/>
        <v>#REF!</v>
      </c>
      <c r="AM190" t="e">
        <f t="shared" si="57"/>
        <v>#REF!</v>
      </c>
      <c r="AN190" t="e">
        <f t="shared" si="58"/>
        <v>#REF!</v>
      </c>
      <c r="AO190" t="e">
        <f t="shared" si="59"/>
        <v>#REF!</v>
      </c>
      <c r="AP190" t="e">
        <f t="shared" si="60"/>
        <v>#REF!</v>
      </c>
      <c r="AQ190" t="e">
        <f t="shared" si="61"/>
        <v>#REF!</v>
      </c>
      <c r="AR190" s="31" t="e">
        <f>IF(#REF!="","",#REF!)</f>
        <v>#REF!</v>
      </c>
      <c r="AS190" s="36" t="e">
        <f>IF(#REF!="","",#REF!)</f>
        <v>#REF!</v>
      </c>
    </row>
    <row r="191" spans="1:45">
      <c r="A191" s="30" t="e">
        <f>IF(#REF!=A$9,A190+1,A190)</f>
        <v>#REF!</v>
      </c>
      <c r="B191" s="30" t="e">
        <f>IF(#REF!=B$9,B190+1,B190)</f>
        <v>#REF!</v>
      </c>
      <c r="C191" s="30" t="e">
        <f>IF(#REF!=C$9,C190+1,C190)</f>
        <v>#REF!</v>
      </c>
      <c r="D191" s="30" t="e">
        <f>IF(#REF!=D$9,D190+1,D190)</f>
        <v>#REF!</v>
      </c>
      <c r="E191" s="30" t="e">
        <f>IF(#REF!=E$9,E190+1,E190)</f>
        <v>#REF!</v>
      </c>
      <c r="F191" s="30" t="e">
        <f>IF(#REF!=F$9,F190+1,F190)</f>
        <v>#REF!</v>
      </c>
      <c r="G191" s="30" t="e">
        <f>IF(#REF!=G$9,G190+1,G190)</f>
        <v>#REF!</v>
      </c>
      <c r="H191" s="30" t="e">
        <f>IF(#REF!=H$9,H190+1,H190)</f>
        <v>#REF!</v>
      </c>
      <c r="I191" s="30" t="e">
        <f>IF(#REF!=I$9,I190+1,I190)</f>
        <v>#REF!</v>
      </c>
      <c r="J191" s="30" t="e">
        <f>IF(#REF!=J$9,J190+1,J190)</f>
        <v>#REF!</v>
      </c>
      <c r="K191" t="e">
        <f t="shared" si="42"/>
        <v>#REF!</v>
      </c>
      <c r="L191" t="e">
        <f t="shared" si="43"/>
        <v>#REF!</v>
      </c>
      <c r="M191" t="e">
        <f t="shared" si="44"/>
        <v>#REF!</v>
      </c>
      <c r="N191" t="e">
        <f t="shared" si="45"/>
        <v>#REF!</v>
      </c>
      <c r="O191" t="e">
        <f t="shared" si="46"/>
        <v>#REF!</v>
      </c>
      <c r="P191" t="e">
        <f t="shared" si="47"/>
        <v>#REF!</v>
      </c>
      <c r="Q191" t="e">
        <f t="shared" si="48"/>
        <v>#REF!</v>
      </c>
      <c r="R191" t="e">
        <f t="shared" si="49"/>
        <v>#REF!</v>
      </c>
      <c r="S191" t="e">
        <f t="shared" si="50"/>
        <v>#REF!</v>
      </c>
      <c r="T191" t="e">
        <f t="shared" si="51"/>
        <v>#REF!</v>
      </c>
      <c r="U191" s="31" t="e">
        <f>IF(#REF!="","",#REF!)</f>
        <v>#REF!</v>
      </c>
      <c r="V191" s="36" t="e">
        <f>IF(#REF!="","",#REF!)</f>
        <v>#REF!</v>
      </c>
      <c r="X191" s="30" t="e">
        <f>IF(#REF!=X$9,X190+1,X190)</f>
        <v>#REF!</v>
      </c>
      <c r="Y191" s="30" t="e">
        <f>IF(#REF!=Y$9,Y190+1,Y190)</f>
        <v>#REF!</v>
      </c>
      <c r="Z191" s="30" t="e">
        <f>IF(#REF!=Z$9,Z190+1,Z190)</f>
        <v>#REF!</v>
      </c>
      <c r="AA191" s="30" t="e">
        <f>IF(#REF!=AA$9,AA190+1,AA190)</f>
        <v>#REF!</v>
      </c>
      <c r="AB191" s="30" t="e">
        <f>IF(#REF!=AB$9,AB190+1,AB190)</f>
        <v>#REF!</v>
      </c>
      <c r="AC191" s="30" t="e">
        <f>IF(#REF!=AC$9,AC190+1,AC190)</f>
        <v>#REF!</v>
      </c>
      <c r="AD191" s="30" t="e">
        <f>IF(#REF!=AD$9,AD190+1,AD190)</f>
        <v>#REF!</v>
      </c>
      <c r="AE191" s="30" t="e">
        <f>IF(#REF!=AE$9,AE190+1,AE190)</f>
        <v>#REF!</v>
      </c>
      <c r="AF191" s="30" t="e">
        <f>IF(#REF!=AF$9,AF190+1,AF190)</f>
        <v>#REF!</v>
      </c>
      <c r="AG191" s="30" t="e">
        <f>IF(#REF!=AG$9,AG190+1,AG190)</f>
        <v>#REF!</v>
      </c>
      <c r="AH191" t="e">
        <f t="shared" si="52"/>
        <v>#REF!</v>
      </c>
      <c r="AI191" t="e">
        <f t="shared" si="53"/>
        <v>#REF!</v>
      </c>
      <c r="AJ191" t="e">
        <f t="shared" si="54"/>
        <v>#REF!</v>
      </c>
      <c r="AK191" t="e">
        <f t="shared" si="55"/>
        <v>#REF!</v>
      </c>
      <c r="AL191" t="e">
        <f t="shared" si="56"/>
        <v>#REF!</v>
      </c>
      <c r="AM191" t="e">
        <f t="shared" si="57"/>
        <v>#REF!</v>
      </c>
      <c r="AN191" t="e">
        <f t="shared" si="58"/>
        <v>#REF!</v>
      </c>
      <c r="AO191" t="e">
        <f t="shared" si="59"/>
        <v>#REF!</v>
      </c>
      <c r="AP191" t="e">
        <f t="shared" si="60"/>
        <v>#REF!</v>
      </c>
      <c r="AQ191" t="e">
        <f t="shared" si="61"/>
        <v>#REF!</v>
      </c>
      <c r="AR191" s="31" t="e">
        <f>IF(#REF!="","",#REF!)</f>
        <v>#REF!</v>
      </c>
      <c r="AS191" s="36" t="e">
        <f>IF(#REF!="","",#REF!)</f>
        <v>#REF!</v>
      </c>
    </row>
    <row r="192" spans="1:45">
      <c r="A192" s="30" t="e">
        <f>IF(#REF!=A$9,A191+1,A191)</f>
        <v>#REF!</v>
      </c>
      <c r="B192" s="30" t="e">
        <f>IF(#REF!=B$9,B191+1,B191)</f>
        <v>#REF!</v>
      </c>
      <c r="C192" s="30" t="e">
        <f>IF(#REF!=C$9,C191+1,C191)</f>
        <v>#REF!</v>
      </c>
      <c r="D192" s="30" t="e">
        <f>IF(#REF!=D$9,D191+1,D191)</f>
        <v>#REF!</v>
      </c>
      <c r="E192" s="30" t="e">
        <f>IF(#REF!=E$9,E191+1,E191)</f>
        <v>#REF!</v>
      </c>
      <c r="F192" s="30" t="e">
        <f>IF(#REF!=F$9,F191+1,F191)</f>
        <v>#REF!</v>
      </c>
      <c r="G192" s="30" t="e">
        <f>IF(#REF!=G$9,G191+1,G191)</f>
        <v>#REF!</v>
      </c>
      <c r="H192" s="30" t="e">
        <f>IF(#REF!=H$9,H191+1,H191)</f>
        <v>#REF!</v>
      </c>
      <c r="I192" s="30" t="e">
        <f>IF(#REF!=I$9,I191+1,I191)</f>
        <v>#REF!</v>
      </c>
      <c r="J192" s="30" t="e">
        <f>IF(#REF!=J$9,J191+1,J191)</f>
        <v>#REF!</v>
      </c>
      <c r="K192" t="e">
        <f t="shared" si="42"/>
        <v>#REF!</v>
      </c>
      <c r="L192" t="e">
        <f t="shared" si="43"/>
        <v>#REF!</v>
      </c>
      <c r="M192" t="e">
        <f t="shared" si="44"/>
        <v>#REF!</v>
      </c>
      <c r="N192" t="e">
        <f t="shared" si="45"/>
        <v>#REF!</v>
      </c>
      <c r="O192" t="e">
        <f t="shared" si="46"/>
        <v>#REF!</v>
      </c>
      <c r="P192" t="e">
        <f t="shared" si="47"/>
        <v>#REF!</v>
      </c>
      <c r="Q192" t="e">
        <f t="shared" si="48"/>
        <v>#REF!</v>
      </c>
      <c r="R192" t="e">
        <f t="shared" si="49"/>
        <v>#REF!</v>
      </c>
      <c r="S192" t="e">
        <f t="shared" si="50"/>
        <v>#REF!</v>
      </c>
      <c r="T192" t="e">
        <f t="shared" si="51"/>
        <v>#REF!</v>
      </c>
      <c r="U192" s="31" t="e">
        <f>IF(#REF!="","",#REF!)</f>
        <v>#REF!</v>
      </c>
      <c r="V192" s="36" t="e">
        <f>IF(#REF!="","",#REF!)</f>
        <v>#REF!</v>
      </c>
      <c r="X192" s="30" t="e">
        <f>IF(#REF!=X$9,X191+1,X191)</f>
        <v>#REF!</v>
      </c>
      <c r="Y192" s="30" t="e">
        <f>IF(#REF!=Y$9,Y191+1,Y191)</f>
        <v>#REF!</v>
      </c>
      <c r="Z192" s="30" t="e">
        <f>IF(#REF!=Z$9,Z191+1,Z191)</f>
        <v>#REF!</v>
      </c>
      <c r="AA192" s="30" t="e">
        <f>IF(#REF!=AA$9,AA191+1,AA191)</f>
        <v>#REF!</v>
      </c>
      <c r="AB192" s="30" t="e">
        <f>IF(#REF!=AB$9,AB191+1,AB191)</f>
        <v>#REF!</v>
      </c>
      <c r="AC192" s="30" t="e">
        <f>IF(#REF!=AC$9,AC191+1,AC191)</f>
        <v>#REF!</v>
      </c>
      <c r="AD192" s="30" t="e">
        <f>IF(#REF!=AD$9,AD191+1,AD191)</f>
        <v>#REF!</v>
      </c>
      <c r="AE192" s="30" t="e">
        <f>IF(#REF!=AE$9,AE191+1,AE191)</f>
        <v>#REF!</v>
      </c>
      <c r="AF192" s="30" t="e">
        <f>IF(#REF!=AF$9,AF191+1,AF191)</f>
        <v>#REF!</v>
      </c>
      <c r="AG192" s="30" t="e">
        <f>IF(#REF!=AG$9,AG191+1,AG191)</f>
        <v>#REF!</v>
      </c>
      <c r="AH192" t="e">
        <f t="shared" si="52"/>
        <v>#REF!</v>
      </c>
      <c r="AI192" t="e">
        <f t="shared" si="53"/>
        <v>#REF!</v>
      </c>
      <c r="AJ192" t="e">
        <f t="shared" si="54"/>
        <v>#REF!</v>
      </c>
      <c r="AK192" t="e">
        <f t="shared" si="55"/>
        <v>#REF!</v>
      </c>
      <c r="AL192" t="e">
        <f t="shared" si="56"/>
        <v>#REF!</v>
      </c>
      <c r="AM192" t="e">
        <f t="shared" si="57"/>
        <v>#REF!</v>
      </c>
      <c r="AN192" t="e">
        <f t="shared" si="58"/>
        <v>#REF!</v>
      </c>
      <c r="AO192" t="e">
        <f t="shared" si="59"/>
        <v>#REF!</v>
      </c>
      <c r="AP192" t="e">
        <f t="shared" si="60"/>
        <v>#REF!</v>
      </c>
      <c r="AQ192" t="e">
        <f t="shared" si="61"/>
        <v>#REF!</v>
      </c>
      <c r="AR192" s="31" t="e">
        <f>IF(#REF!="","",#REF!)</f>
        <v>#REF!</v>
      </c>
      <c r="AS192" s="36" t="e">
        <f>IF(#REF!="","",#REF!)</f>
        <v>#REF!</v>
      </c>
    </row>
    <row r="193" spans="1:45">
      <c r="A193" s="30" t="e">
        <f>IF(#REF!=A$9,A192+1,A192)</f>
        <v>#REF!</v>
      </c>
      <c r="B193" s="30" t="e">
        <f>IF(#REF!=B$9,B192+1,B192)</f>
        <v>#REF!</v>
      </c>
      <c r="C193" s="30" t="e">
        <f>IF(#REF!=C$9,C192+1,C192)</f>
        <v>#REF!</v>
      </c>
      <c r="D193" s="30" t="e">
        <f>IF(#REF!=D$9,D192+1,D192)</f>
        <v>#REF!</v>
      </c>
      <c r="E193" s="30" t="e">
        <f>IF(#REF!=E$9,E192+1,E192)</f>
        <v>#REF!</v>
      </c>
      <c r="F193" s="30" t="e">
        <f>IF(#REF!=F$9,F192+1,F192)</f>
        <v>#REF!</v>
      </c>
      <c r="G193" s="30" t="e">
        <f>IF(#REF!=G$9,G192+1,G192)</f>
        <v>#REF!</v>
      </c>
      <c r="H193" s="30" t="e">
        <f>IF(#REF!=H$9,H192+1,H192)</f>
        <v>#REF!</v>
      </c>
      <c r="I193" s="30" t="e">
        <f>IF(#REF!=I$9,I192+1,I192)</f>
        <v>#REF!</v>
      </c>
      <c r="J193" s="30" t="e">
        <f>IF(#REF!=J$9,J192+1,J192)</f>
        <v>#REF!</v>
      </c>
      <c r="K193" t="e">
        <f t="shared" si="42"/>
        <v>#REF!</v>
      </c>
      <c r="L193" t="e">
        <f t="shared" si="43"/>
        <v>#REF!</v>
      </c>
      <c r="M193" t="e">
        <f t="shared" si="44"/>
        <v>#REF!</v>
      </c>
      <c r="N193" t="e">
        <f t="shared" si="45"/>
        <v>#REF!</v>
      </c>
      <c r="O193" t="e">
        <f t="shared" si="46"/>
        <v>#REF!</v>
      </c>
      <c r="P193" t="e">
        <f t="shared" si="47"/>
        <v>#REF!</v>
      </c>
      <c r="Q193" t="e">
        <f t="shared" si="48"/>
        <v>#REF!</v>
      </c>
      <c r="R193" t="e">
        <f t="shared" si="49"/>
        <v>#REF!</v>
      </c>
      <c r="S193" t="e">
        <f t="shared" si="50"/>
        <v>#REF!</v>
      </c>
      <c r="T193" t="e">
        <f t="shared" si="51"/>
        <v>#REF!</v>
      </c>
      <c r="U193" s="31" t="e">
        <f>IF(#REF!="","",#REF!)</f>
        <v>#REF!</v>
      </c>
      <c r="V193" s="36" t="e">
        <f>IF(#REF!="","",#REF!)</f>
        <v>#REF!</v>
      </c>
      <c r="X193" s="30" t="e">
        <f>IF(#REF!=X$9,X192+1,X192)</f>
        <v>#REF!</v>
      </c>
      <c r="Y193" s="30" t="e">
        <f>IF(#REF!=Y$9,Y192+1,Y192)</f>
        <v>#REF!</v>
      </c>
      <c r="Z193" s="30" t="e">
        <f>IF(#REF!=Z$9,Z192+1,Z192)</f>
        <v>#REF!</v>
      </c>
      <c r="AA193" s="30" t="e">
        <f>IF(#REF!=AA$9,AA192+1,AA192)</f>
        <v>#REF!</v>
      </c>
      <c r="AB193" s="30" t="e">
        <f>IF(#REF!=AB$9,AB192+1,AB192)</f>
        <v>#REF!</v>
      </c>
      <c r="AC193" s="30" t="e">
        <f>IF(#REF!=AC$9,AC192+1,AC192)</f>
        <v>#REF!</v>
      </c>
      <c r="AD193" s="30" t="e">
        <f>IF(#REF!=AD$9,AD192+1,AD192)</f>
        <v>#REF!</v>
      </c>
      <c r="AE193" s="30" t="e">
        <f>IF(#REF!=AE$9,AE192+1,AE192)</f>
        <v>#REF!</v>
      </c>
      <c r="AF193" s="30" t="e">
        <f>IF(#REF!=AF$9,AF192+1,AF192)</f>
        <v>#REF!</v>
      </c>
      <c r="AG193" s="30" t="e">
        <f>IF(#REF!=AG$9,AG192+1,AG192)</f>
        <v>#REF!</v>
      </c>
      <c r="AH193" t="e">
        <f t="shared" si="52"/>
        <v>#REF!</v>
      </c>
      <c r="AI193" t="e">
        <f t="shared" si="53"/>
        <v>#REF!</v>
      </c>
      <c r="AJ193" t="e">
        <f t="shared" si="54"/>
        <v>#REF!</v>
      </c>
      <c r="AK193" t="e">
        <f t="shared" si="55"/>
        <v>#REF!</v>
      </c>
      <c r="AL193" t="e">
        <f t="shared" si="56"/>
        <v>#REF!</v>
      </c>
      <c r="AM193" t="e">
        <f t="shared" si="57"/>
        <v>#REF!</v>
      </c>
      <c r="AN193" t="e">
        <f t="shared" si="58"/>
        <v>#REF!</v>
      </c>
      <c r="AO193" t="e">
        <f t="shared" si="59"/>
        <v>#REF!</v>
      </c>
      <c r="AP193" t="e">
        <f t="shared" si="60"/>
        <v>#REF!</v>
      </c>
      <c r="AQ193" t="e">
        <f t="shared" si="61"/>
        <v>#REF!</v>
      </c>
      <c r="AR193" s="31" t="e">
        <f>IF(#REF!="","",#REF!)</f>
        <v>#REF!</v>
      </c>
      <c r="AS193" s="36" t="e">
        <f>IF(#REF!="","",#REF!)</f>
        <v>#REF!</v>
      </c>
    </row>
    <row r="194" spans="1:45">
      <c r="A194" s="30" t="e">
        <f>IF(#REF!=A$9,A193+1,A193)</f>
        <v>#REF!</v>
      </c>
      <c r="B194" s="30" t="e">
        <f>IF(#REF!=B$9,B193+1,B193)</f>
        <v>#REF!</v>
      </c>
      <c r="C194" s="30" t="e">
        <f>IF(#REF!=C$9,C193+1,C193)</f>
        <v>#REF!</v>
      </c>
      <c r="D194" s="30" t="e">
        <f>IF(#REF!=D$9,D193+1,D193)</f>
        <v>#REF!</v>
      </c>
      <c r="E194" s="30" t="e">
        <f>IF(#REF!=E$9,E193+1,E193)</f>
        <v>#REF!</v>
      </c>
      <c r="F194" s="30" t="e">
        <f>IF(#REF!=F$9,F193+1,F193)</f>
        <v>#REF!</v>
      </c>
      <c r="G194" s="30" t="e">
        <f>IF(#REF!=G$9,G193+1,G193)</f>
        <v>#REF!</v>
      </c>
      <c r="H194" s="30" t="e">
        <f>IF(#REF!=H$9,H193+1,H193)</f>
        <v>#REF!</v>
      </c>
      <c r="I194" s="30" t="e">
        <f>IF(#REF!=I$9,I193+1,I193)</f>
        <v>#REF!</v>
      </c>
      <c r="J194" s="30" t="e">
        <f>IF(#REF!=J$9,J193+1,J193)</f>
        <v>#REF!</v>
      </c>
      <c r="K194" t="e">
        <f t="shared" si="42"/>
        <v>#REF!</v>
      </c>
      <c r="L194" t="e">
        <f t="shared" si="43"/>
        <v>#REF!</v>
      </c>
      <c r="M194" t="e">
        <f t="shared" si="44"/>
        <v>#REF!</v>
      </c>
      <c r="N194" t="e">
        <f t="shared" si="45"/>
        <v>#REF!</v>
      </c>
      <c r="O194" t="e">
        <f t="shared" si="46"/>
        <v>#REF!</v>
      </c>
      <c r="P194" t="e">
        <f t="shared" si="47"/>
        <v>#REF!</v>
      </c>
      <c r="Q194" t="e">
        <f t="shared" si="48"/>
        <v>#REF!</v>
      </c>
      <c r="R194" t="e">
        <f t="shared" si="49"/>
        <v>#REF!</v>
      </c>
      <c r="S194" t="e">
        <f t="shared" si="50"/>
        <v>#REF!</v>
      </c>
      <c r="T194" t="e">
        <f t="shared" si="51"/>
        <v>#REF!</v>
      </c>
      <c r="U194" s="31" t="e">
        <f>IF(#REF!="","",#REF!)</f>
        <v>#REF!</v>
      </c>
      <c r="V194" s="36" t="e">
        <f>IF(#REF!="","",#REF!)</f>
        <v>#REF!</v>
      </c>
      <c r="X194" s="30" t="e">
        <f>IF(#REF!=X$9,X193+1,X193)</f>
        <v>#REF!</v>
      </c>
      <c r="Y194" s="30" t="e">
        <f>IF(#REF!=Y$9,Y193+1,Y193)</f>
        <v>#REF!</v>
      </c>
      <c r="Z194" s="30" t="e">
        <f>IF(#REF!=Z$9,Z193+1,Z193)</f>
        <v>#REF!</v>
      </c>
      <c r="AA194" s="30" t="e">
        <f>IF(#REF!=AA$9,AA193+1,AA193)</f>
        <v>#REF!</v>
      </c>
      <c r="AB194" s="30" t="e">
        <f>IF(#REF!=AB$9,AB193+1,AB193)</f>
        <v>#REF!</v>
      </c>
      <c r="AC194" s="30" t="e">
        <f>IF(#REF!=AC$9,AC193+1,AC193)</f>
        <v>#REF!</v>
      </c>
      <c r="AD194" s="30" t="e">
        <f>IF(#REF!=AD$9,AD193+1,AD193)</f>
        <v>#REF!</v>
      </c>
      <c r="AE194" s="30" t="e">
        <f>IF(#REF!=AE$9,AE193+1,AE193)</f>
        <v>#REF!</v>
      </c>
      <c r="AF194" s="30" t="e">
        <f>IF(#REF!=AF$9,AF193+1,AF193)</f>
        <v>#REF!</v>
      </c>
      <c r="AG194" s="30" t="e">
        <f>IF(#REF!=AG$9,AG193+1,AG193)</f>
        <v>#REF!</v>
      </c>
      <c r="AH194" t="e">
        <f t="shared" si="52"/>
        <v>#REF!</v>
      </c>
      <c r="AI194" t="e">
        <f t="shared" si="53"/>
        <v>#REF!</v>
      </c>
      <c r="AJ194" t="e">
        <f t="shared" si="54"/>
        <v>#REF!</v>
      </c>
      <c r="AK194" t="e">
        <f t="shared" si="55"/>
        <v>#REF!</v>
      </c>
      <c r="AL194" t="e">
        <f t="shared" si="56"/>
        <v>#REF!</v>
      </c>
      <c r="AM194" t="e">
        <f t="shared" si="57"/>
        <v>#REF!</v>
      </c>
      <c r="AN194" t="e">
        <f t="shared" si="58"/>
        <v>#REF!</v>
      </c>
      <c r="AO194" t="e">
        <f t="shared" si="59"/>
        <v>#REF!</v>
      </c>
      <c r="AP194" t="e">
        <f t="shared" si="60"/>
        <v>#REF!</v>
      </c>
      <c r="AQ194" t="e">
        <f t="shared" si="61"/>
        <v>#REF!</v>
      </c>
      <c r="AR194" s="31" t="e">
        <f>IF(#REF!="","",#REF!)</f>
        <v>#REF!</v>
      </c>
      <c r="AS194" s="36" t="e">
        <f>IF(#REF!="","",#REF!)</f>
        <v>#REF!</v>
      </c>
    </row>
    <row r="195" spans="1:45">
      <c r="A195" s="30" t="e">
        <f>IF(#REF!=A$9,A194+1,A194)</f>
        <v>#REF!</v>
      </c>
      <c r="B195" s="30" t="e">
        <f>IF(#REF!=B$9,B194+1,B194)</f>
        <v>#REF!</v>
      </c>
      <c r="C195" s="30" t="e">
        <f>IF(#REF!=C$9,C194+1,C194)</f>
        <v>#REF!</v>
      </c>
      <c r="D195" s="30" t="e">
        <f>IF(#REF!=D$9,D194+1,D194)</f>
        <v>#REF!</v>
      </c>
      <c r="E195" s="30" t="e">
        <f>IF(#REF!=E$9,E194+1,E194)</f>
        <v>#REF!</v>
      </c>
      <c r="F195" s="30" t="e">
        <f>IF(#REF!=F$9,F194+1,F194)</f>
        <v>#REF!</v>
      </c>
      <c r="G195" s="30" t="e">
        <f>IF(#REF!=G$9,G194+1,G194)</f>
        <v>#REF!</v>
      </c>
      <c r="H195" s="30" t="e">
        <f>IF(#REF!=H$9,H194+1,H194)</f>
        <v>#REF!</v>
      </c>
      <c r="I195" s="30" t="e">
        <f>IF(#REF!=I$9,I194+1,I194)</f>
        <v>#REF!</v>
      </c>
      <c r="J195" s="30" t="e">
        <f>IF(#REF!=J$9,J194+1,J194)</f>
        <v>#REF!</v>
      </c>
      <c r="K195" t="e">
        <f t="shared" si="42"/>
        <v>#REF!</v>
      </c>
      <c r="L195" t="e">
        <f t="shared" si="43"/>
        <v>#REF!</v>
      </c>
      <c r="M195" t="e">
        <f t="shared" si="44"/>
        <v>#REF!</v>
      </c>
      <c r="N195" t="e">
        <f t="shared" si="45"/>
        <v>#REF!</v>
      </c>
      <c r="O195" t="e">
        <f t="shared" si="46"/>
        <v>#REF!</v>
      </c>
      <c r="P195" t="e">
        <f t="shared" si="47"/>
        <v>#REF!</v>
      </c>
      <c r="Q195" t="e">
        <f t="shared" si="48"/>
        <v>#REF!</v>
      </c>
      <c r="R195" t="e">
        <f t="shared" si="49"/>
        <v>#REF!</v>
      </c>
      <c r="S195" t="e">
        <f t="shared" si="50"/>
        <v>#REF!</v>
      </c>
      <c r="T195" t="e">
        <f t="shared" si="51"/>
        <v>#REF!</v>
      </c>
      <c r="U195" s="31" t="e">
        <f>IF(#REF!="","",#REF!)</f>
        <v>#REF!</v>
      </c>
      <c r="V195" s="36" t="e">
        <f>IF(#REF!="","",#REF!)</f>
        <v>#REF!</v>
      </c>
      <c r="X195" s="30" t="e">
        <f>IF(#REF!=X$9,X194+1,X194)</f>
        <v>#REF!</v>
      </c>
      <c r="Y195" s="30" t="e">
        <f>IF(#REF!=Y$9,Y194+1,Y194)</f>
        <v>#REF!</v>
      </c>
      <c r="Z195" s="30" t="e">
        <f>IF(#REF!=Z$9,Z194+1,Z194)</f>
        <v>#REF!</v>
      </c>
      <c r="AA195" s="30" t="e">
        <f>IF(#REF!=AA$9,AA194+1,AA194)</f>
        <v>#REF!</v>
      </c>
      <c r="AB195" s="30" t="e">
        <f>IF(#REF!=AB$9,AB194+1,AB194)</f>
        <v>#REF!</v>
      </c>
      <c r="AC195" s="30" t="e">
        <f>IF(#REF!=AC$9,AC194+1,AC194)</f>
        <v>#REF!</v>
      </c>
      <c r="AD195" s="30" t="e">
        <f>IF(#REF!=AD$9,AD194+1,AD194)</f>
        <v>#REF!</v>
      </c>
      <c r="AE195" s="30" t="e">
        <f>IF(#REF!=AE$9,AE194+1,AE194)</f>
        <v>#REF!</v>
      </c>
      <c r="AF195" s="30" t="e">
        <f>IF(#REF!=AF$9,AF194+1,AF194)</f>
        <v>#REF!</v>
      </c>
      <c r="AG195" s="30" t="e">
        <f>IF(#REF!=AG$9,AG194+1,AG194)</f>
        <v>#REF!</v>
      </c>
      <c r="AH195" t="e">
        <f t="shared" si="52"/>
        <v>#REF!</v>
      </c>
      <c r="AI195" t="e">
        <f t="shared" si="53"/>
        <v>#REF!</v>
      </c>
      <c r="AJ195" t="e">
        <f t="shared" si="54"/>
        <v>#REF!</v>
      </c>
      <c r="AK195" t="e">
        <f t="shared" si="55"/>
        <v>#REF!</v>
      </c>
      <c r="AL195" t="e">
        <f t="shared" si="56"/>
        <v>#REF!</v>
      </c>
      <c r="AM195" t="e">
        <f t="shared" si="57"/>
        <v>#REF!</v>
      </c>
      <c r="AN195" t="e">
        <f t="shared" si="58"/>
        <v>#REF!</v>
      </c>
      <c r="AO195" t="e">
        <f t="shared" si="59"/>
        <v>#REF!</v>
      </c>
      <c r="AP195" t="e">
        <f t="shared" si="60"/>
        <v>#REF!</v>
      </c>
      <c r="AQ195" t="e">
        <f t="shared" si="61"/>
        <v>#REF!</v>
      </c>
      <c r="AR195" s="31" t="e">
        <f>IF(#REF!="","",#REF!)</f>
        <v>#REF!</v>
      </c>
      <c r="AS195" s="36" t="e">
        <f>IF(#REF!="","",#REF!)</f>
        <v>#REF!</v>
      </c>
    </row>
    <row r="196" spans="1:45">
      <c r="A196" s="30" t="e">
        <f>IF(#REF!=A$9,A195+1,A195)</f>
        <v>#REF!</v>
      </c>
      <c r="B196" s="30" t="e">
        <f>IF(#REF!=B$9,B195+1,B195)</f>
        <v>#REF!</v>
      </c>
      <c r="C196" s="30" t="e">
        <f>IF(#REF!=C$9,C195+1,C195)</f>
        <v>#REF!</v>
      </c>
      <c r="D196" s="30" t="e">
        <f>IF(#REF!=D$9,D195+1,D195)</f>
        <v>#REF!</v>
      </c>
      <c r="E196" s="30" t="e">
        <f>IF(#REF!=E$9,E195+1,E195)</f>
        <v>#REF!</v>
      </c>
      <c r="F196" s="30" t="e">
        <f>IF(#REF!=F$9,F195+1,F195)</f>
        <v>#REF!</v>
      </c>
      <c r="G196" s="30" t="e">
        <f>IF(#REF!=G$9,G195+1,G195)</f>
        <v>#REF!</v>
      </c>
      <c r="H196" s="30" t="e">
        <f>IF(#REF!=H$9,H195+1,H195)</f>
        <v>#REF!</v>
      </c>
      <c r="I196" s="30" t="e">
        <f>IF(#REF!=I$9,I195+1,I195)</f>
        <v>#REF!</v>
      </c>
      <c r="J196" s="30" t="e">
        <f>IF(#REF!=J$9,J195+1,J195)</f>
        <v>#REF!</v>
      </c>
      <c r="K196" t="e">
        <f t="shared" si="42"/>
        <v>#REF!</v>
      </c>
      <c r="L196" t="e">
        <f t="shared" si="43"/>
        <v>#REF!</v>
      </c>
      <c r="M196" t="e">
        <f t="shared" si="44"/>
        <v>#REF!</v>
      </c>
      <c r="N196" t="e">
        <f t="shared" si="45"/>
        <v>#REF!</v>
      </c>
      <c r="O196" t="e">
        <f t="shared" si="46"/>
        <v>#REF!</v>
      </c>
      <c r="P196" t="e">
        <f t="shared" si="47"/>
        <v>#REF!</v>
      </c>
      <c r="Q196" t="e">
        <f t="shared" si="48"/>
        <v>#REF!</v>
      </c>
      <c r="R196" t="e">
        <f t="shared" si="49"/>
        <v>#REF!</v>
      </c>
      <c r="S196" t="e">
        <f t="shared" si="50"/>
        <v>#REF!</v>
      </c>
      <c r="T196" t="e">
        <f t="shared" si="51"/>
        <v>#REF!</v>
      </c>
      <c r="U196" s="31" t="e">
        <f>IF(#REF!="","",#REF!)</f>
        <v>#REF!</v>
      </c>
      <c r="V196" s="36" t="e">
        <f>IF(#REF!="","",#REF!)</f>
        <v>#REF!</v>
      </c>
      <c r="X196" s="30" t="e">
        <f>IF(#REF!=X$9,X195+1,X195)</f>
        <v>#REF!</v>
      </c>
      <c r="Y196" s="30" t="e">
        <f>IF(#REF!=Y$9,Y195+1,Y195)</f>
        <v>#REF!</v>
      </c>
      <c r="Z196" s="30" t="e">
        <f>IF(#REF!=Z$9,Z195+1,Z195)</f>
        <v>#REF!</v>
      </c>
      <c r="AA196" s="30" t="e">
        <f>IF(#REF!=AA$9,AA195+1,AA195)</f>
        <v>#REF!</v>
      </c>
      <c r="AB196" s="30" t="e">
        <f>IF(#REF!=AB$9,AB195+1,AB195)</f>
        <v>#REF!</v>
      </c>
      <c r="AC196" s="30" t="e">
        <f>IF(#REF!=AC$9,AC195+1,AC195)</f>
        <v>#REF!</v>
      </c>
      <c r="AD196" s="30" t="e">
        <f>IF(#REF!=AD$9,AD195+1,AD195)</f>
        <v>#REF!</v>
      </c>
      <c r="AE196" s="30" t="e">
        <f>IF(#REF!=AE$9,AE195+1,AE195)</f>
        <v>#REF!</v>
      </c>
      <c r="AF196" s="30" t="e">
        <f>IF(#REF!=AF$9,AF195+1,AF195)</f>
        <v>#REF!</v>
      </c>
      <c r="AG196" s="30" t="e">
        <f>IF(#REF!=AG$9,AG195+1,AG195)</f>
        <v>#REF!</v>
      </c>
      <c r="AH196" t="e">
        <f t="shared" si="52"/>
        <v>#REF!</v>
      </c>
      <c r="AI196" t="e">
        <f t="shared" si="53"/>
        <v>#REF!</v>
      </c>
      <c r="AJ196" t="e">
        <f t="shared" si="54"/>
        <v>#REF!</v>
      </c>
      <c r="AK196" t="e">
        <f t="shared" si="55"/>
        <v>#REF!</v>
      </c>
      <c r="AL196" t="e">
        <f t="shared" si="56"/>
        <v>#REF!</v>
      </c>
      <c r="AM196" t="e">
        <f t="shared" si="57"/>
        <v>#REF!</v>
      </c>
      <c r="AN196" t="e">
        <f t="shared" si="58"/>
        <v>#REF!</v>
      </c>
      <c r="AO196" t="e">
        <f t="shared" si="59"/>
        <v>#REF!</v>
      </c>
      <c r="AP196" t="e">
        <f t="shared" si="60"/>
        <v>#REF!</v>
      </c>
      <c r="AQ196" t="e">
        <f t="shared" si="61"/>
        <v>#REF!</v>
      </c>
      <c r="AR196" s="31" t="e">
        <f>IF(#REF!="","",#REF!)</f>
        <v>#REF!</v>
      </c>
      <c r="AS196" s="36" t="e">
        <f>IF(#REF!="","",#REF!)</f>
        <v>#REF!</v>
      </c>
    </row>
    <row r="197" spans="1:45">
      <c r="A197" s="30" t="e">
        <f>IF(#REF!=A$9,A196+1,A196)</f>
        <v>#REF!</v>
      </c>
      <c r="B197" s="30" t="e">
        <f>IF(#REF!=B$9,B196+1,B196)</f>
        <v>#REF!</v>
      </c>
      <c r="C197" s="30" t="e">
        <f>IF(#REF!=C$9,C196+1,C196)</f>
        <v>#REF!</v>
      </c>
      <c r="D197" s="30" t="e">
        <f>IF(#REF!=D$9,D196+1,D196)</f>
        <v>#REF!</v>
      </c>
      <c r="E197" s="30" t="e">
        <f>IF(#REF!=E$9,E196+1,E196)</f>
        <v>#REF!</v>
      </c>
      <c r="F197" s="30" t="e">
        <f>IF(#REF!=F$9,F196+1,F196)</f>
        <v>#REF!</v>
      </c>
      <c r="G197" s="30" t="e">
        <f>IF(#REF!=G$9,G196+1,G196)</f>
        <v>#REF!</v>
      </c>
      <c r="H197" s="30" t="e">
        <f>IF(#REF!=H$9,H196+1,H196)</f>
        <v>#REF!</v>
      </c>
      <c r="I197" s="30" t="e">
        <f>IF(#REF!=I$9,I196+1,I196)</f>
        <v>#REF!</v>
      </c>
      <c r="J197" s="30" t="e">
        <f>IF(#REF!=J$9,J196+1,J196)</f>
        <v>#REF!</v>
      </c>
      <c r="K197" t="e">
        <f t="shared" si="42"/>
        <v>#REF!</v>
      </c>
      <c r="L197" t="e">
        <f t="shared" si="43"/>
        <v>#REF!</v>
      </c>
      <c r="M197" t="e">
        <f t="shared" si="44"/>
        <v>#REF!</v>
      </c>
      <c r="N197" t="e">
        <f t="shared" si="45"/>
        <v>#REF!</v>
      </c>
      <c r="O197" t="e">
        <f t="shared" si="46"/>
        <v>#REF!</v>
      </c>
      <c r="P197" t="e">
        <f t="shared" si="47"/>
        <v>#REF!</v>
      </c>
      <c r="Q197" t="e">
        <f t="shared" si="48"/>
        <v>#REF!</v>
      </c>
      <c r="R197" t="e">
        <f t="shared" si="49"/>
        <v>#REF!</v>
      </c>
      <c r="S197" t="e">
        <f t="shared" si="50"/>
        <v>#REF!</v>
      </c>
      <c r="T197" t="e">
        <f t="shared" si="51"/>
        <v>#REF!</v>
      </c>
      <c r="U197" s="31" t="e">
        <f>IF(#REF!="","",#REF!)</f>
        <v>#REF!</v>
      </c>
      <c r="V197" s="36" t="e">
        <f>IF(#REF!="","",#REF!)</f>
        <v>#REF!</v>
      </c>
      <c r="X197" s="30" t="e">
        <f>IF(#REF!=X$9,X196+1,X196)</f>
        <v>#REF!</v>
      </c>
      <c r="Y197" s="30" t="e">
        <f>IF(#REF!=Y$9,Y196+1,Y196)</f>
        <v>#REF!</v>
      </c>
      <c r="Z197" s="30" t="e">
        <f>IF(#REF!=Z$9,Z196+1,Z196)</f>
        <v>#REF!</v>
      </c>
      <c r="AA197" s="30" t="e">
        <f>IF(#REF!=AA$9,AA196+1,AA196)</f>
        <v>#REF!</v>
      </c>
      <c r="AB197" s="30" t="e">
        <f>IF(#REF!=AB$9,AB196+1,AB196)</f>
        <v>#REF!</v>
      </c>
      <c r="AC197" s="30" t="e">
        <f>IF(#REF!=AC$9,AC196+1,AC196)</f>
        <v>#REF!</v>
      </c>
      <c r="AD197" s="30" t="e">
        <f>IF(#REF!=AD$9,AD196+1,AD196)</f>
        <v>#REF!</v>
      </c>
      <c r="AE197" s="30" t="e">
        <f>IF(#REF!=AE$9,AE196+1,AE196)</f>
        <v>#REF!</v>
      </c>
      <c r="AF197" s="30" t="e">
        <f>IF(#REF!=AF$9,AF196+1,AF196)</f>
        <v>#REF!</v>
      </c>
      <c r="AG197" s="30" t="e">
        <f>IF(#REF!=AG$9,AG196+1,AG196)</f>
        <v>#REF!</v>
      </c>
      <c r="AH197" t="e">
        <f t="shared" si="52"/>
        <v>#REF!</v>
      </c>
      <c r="AI197" t="e">
        <f t="shared" si="53"/>
        <v>#REF!</v>
      </c>
      <c r="AJ197" t="e">
        <f t="shared" si="54"/>
        <v>#REF!</v>
      </c>
      <c r="AK197" t="e">
        <f t="shared" si="55"/>
        <v>#REF!</v>
      </c>
      <c r="AL197" t="e">
        <f t="shared" si="56"/>
        <v>#REF!</v>
      </c>
      <c r="AM197" t="e">
        <f t="shared" si="57"/>
        <v>#REF!</v>
      </c>
      <c r="AN197" t="e">
        <f t="shared" si="58"/>
        <v>#REF!</v>
      </c>
      <c r="AO197" t="e">
        <f t="shared" si="59"/>
        <v>#REF!</v>
      </c>
      <c r="AP197" t="e">
        <f t="shared" si="60"/>
        <v>#REF!</v>
      </c>
      <c r="AQ197" t="e">
        <f t="shared" si="61"/>
        <v>#REF!</v>
      </c>
      <c r="AR197" s="31" t="e">
        <f>IF(#REF!="","",#REF!)</f>
        <v>#REF!</v>
      </c>
      <c r="AS197" s="36" t="e">
        <f>IF(#REF!="","",#REF!)</f>
        <v>#REF!</v>
      </c>
    </row>
    <row r="198" spans="1:45">
      <c r="A198" s="30" t="e">
        <f>IF(#REF!=A$9,A197+1,A197)</f>
        <v>#REF!</v>
      </c>
      <c r="B198" s="30" t="e">
        <f>IF(#REF!=B$9,B197+1,B197)</f>
        <v>#REF!</v>
      </c>
      <c r="C198" s="30" t="e">
        <f>IF(#REF!=C$9,C197+1,C197)</f>
        <v>#REF!</v>
      </c>
      <c r="D198" s="30" t="e">
        <f>IF(#REF!=D$9,D197+1,D197)</f>
        <v>#REF!</v>
      </c>
      <c r="E198" s="30" t="e">
        <f>IF(#REF!=E$9,E197+1,E197)</f>
        <v>#REF!</v>
      </c>
      <c r="F198" s="30" t="e">
        <f>IF(#REF!=F$9,F197+1,F197)</f>
        <v>#REF!</v>
      </c>
      <c r="G198" s="30" t="e">
        <f>IF(#REF!=G$9,G197+1,G197)</f>
        <v>#REF!</v>
      </c>
      <c r="H198" s="30" t="e">
        <f>IF(#REF!=H$9,H197+1,H197)</f>
        <v>#REF!</v>
      </c>
      <c r="I198" s="30" t="e">
        <f>IF(#REF!=I$9,I197+1,I197)</f>
        <v>#REF!</v>
      </c>
      <c r="J198" s="30" t="e">
        <f>IF(#REF!=J$9,J197+1,J197)</f>
        <v>#REF!</v>
      </c>
      <c r="K198" t="e">
        <f t="shared" si="42"/>
        <v>#REF!</v>
      </c>
      <c r="L198" t="e">
        <f t="shared" si="43"/>
        <v>#REF!</v>
      </c>
      <c r="M198" t="e">
        <f t="shared" si="44"/>
        <v>#REF!</v>
      </c>
      <c r="N198" t="e">
        <f t="shared" si="45"/>
        <v>#REF!</v>
      </c>
      <c r="O198" t="e">
        <f t="shared" si="46"/>
        <v>#REF!</v>
      </c>
      <c r="P198" t="e">
        <f t="shared" si="47"/>
        <v>#REF!</v>
      </c>
      <c r="Q198" t="e">
        <f t="shared" si="48"/>
        <v>#REF!</v>
      </c>
      <c r="R198" t="e">
        <f t="shared" si="49"/>
        <v>#REF!</v>
      </c>
      <c r="S198" t="e">
        <f t="shared" si="50"/>
        <v>#REF!</v>
      </c>
      <c r="T198" t="e">
        <f t="shared" si="51"/>
        <v>#REF!</v>
      </c>
      <c r="U198" s="31" t="e">
        <f>IF(#REF!="","",#REF!)</f>
        <v>#REF!</v>
      </c>
      <c r="V198" s="36" t="e">
        <f>IF(#REF!="","",#REF!)</f>
        <v>#REF!</v>
      </c>
      <c r="X198" s="30" t="e">
        <f>IF(#REF!=X$9,X197+1,X197)</f>
        <v>#REF!</v>
      </c>
      <c r="Y198" s="30" t="e">
        <f>IF(#REF!=Y$9,Y197+1,Y197)</f>
        <v>#REF!</v>
      </c>
      <c r="Z198" s="30" t="e">
        <f>IF(#REF!=Z$9,Z197+1,Z197)</f>
        <v>#REF!</v>
      </c>
      <c r="AA198" s="30" t="e">
        <f>IF(#REF!=AA$9,AA197+1,AA197)</f>
        <v>#REF!</v>
      </c>
      <c r="AB198" s="30" t="e">
        <f>IF(#REF!=AB$9,AB197+1,AB197)</f>
        <v>#REF!</v>
      </c>
      <c r="AC198" s="30" t="e">
        <f>IF(#REF!=AC$9,AC197+1,AC197)</f>
        <v>#REF!</v>
      </c>
      <c r="AD198" s="30" t="e">
        <f>IF(#REF!=AD$9,AD197+1,AD197)</f>
        <v>#REF!</v>
      </c>
      <c r="AE198" s="30" t="e">
        <f>IF(#REF!=AE$9,AE197+1,AE197)</f>
        <v>#REF!</v>
      </c>
      <c r="AF198" s="30" t="e">
        <f>IF(#REF!=AF$9,AF197+1,AF197)</f>
        <v>#REF!</v>
      </c>
      <c r="AG198" s="30" t="e">
        <f>IF(#REF!=AG$9,AG197+1,AG197)</f>
        <v>#REF!</v>
      </c>
      <c r="AH198" t="e">
        <f t="shared" si="52"/>
        <v>#REF!</v>
      </c>
      <c r="AI198" t="e">
        <f t="shared" si="53"/>
        <v>#REF!</v>
      </c>
      <c r="AJ198" t="e">
        <f t="shared" si="54"/>
        <v>#REF!</v>
      </c>
      <c r="AK198" t="e">
        <f t="shared" si="55"/>
        <v>#REF!</v>
      </c>
      <c r="AL198" t="e">
        <f t="shared" si="56"/>
        <v>#REF!</v>
      </c>
      <c r="AM198" t="e">
        <f t="shared" si="57"/>
        <v>#REF!</v>
      </c>
      <c r="AN198" t="e">
        <f t="shared" si="58"/>
        <v>#REF!</v>
      </c>
      <c r="AO198" t="e">
        <f t="shared" si="59"/>
        <v>#REF!</v>
      </c>
      <c r="AP198" t="e">
        <f t="shared" si="60"/>
        <v>#REF!</v>
      </c>
      <c r="AQ198" t="e">
        <f t="shared" si="61"/>
        <v>#REF!</v>
      </c>
      <c r="AR198" s="31" t="e">
        <f>IF(#REF!="","",#REF!)</f>
        <v>#REF!</v>
      </c>
      <c r="AS198" s="36" t="e">
        <f>IF(#REF!="","",#REF!)</f>
        <v>#REF!</v>
      </c>
    </row>
    <row r="199" spans="1:45">
      <c r="A199" s="30" t="e">
        <f>IF(#REF!=A$9,A198+1,A198)</f>
        <v>#REF!</v>
      </c>
      <c r="B199" s="30" t="e">
        <f>IF(#REF!=B$9,B198+1,B198)</f>
        <v>#REF!</v>
      </c>
      <c r="C199" s="30" t="e">
        <f>IF(#REF!=C$9,C198+1,C198)</f>
        <v>#REF!</v>
      </c>
      <c r="D199" s="30" t="e">
        <f>IF(#REF!=D$9,D198+1,D198)</f>
        <v>#REF!</v>
      </c>
      <c r="E199" s="30" t="e">
        <f>IF(#REF!=E$9,E198+1,E198)</f>
        <v>#REF!</v>
      </c>
      <c r="F199" s="30" t="e">
        <f>IF(#REF!=F$9,F198+1,F198)</f>
        <v>#REF!</v>
      </c>
      <c r="G199" s="30" t="e">
        <f>IF(#REF!=G$9,G198+1,G198)</f>
        <v>#REF!</v>
      </c>
      <c r="H199" s="30" t="e">
        <f>IF(#REF!=H$9,H198+1,H198)</f>
        <v>#REF!</v>
      </c>
      <c r="I199" s="30" t="e">
        <f>IF(#REF!=I$9,I198+1,I198)</f>
        <v>#REF!</v>
      </c>
      <c r="J199" s="30" t="e">
        <f>IF(#REF!=J$9,J198+1,J198)</f>
        <v>#REF!</v>
      </c>
      <c r="K199" t="e">
        <f t="shared" si="42"/>
        <v>#REF!</v>
      </c>
      <c r="L199" t="e">
        <f t="shared" si="43"/>
        <v>#REF!</v>
      </c>
      <c r="M199" t="e">
        <f t="shared" si="44"/>
        <v>#REF!</v>
      </c>
      <c r="N199" t="e">
        <f t="shared" si="45"/>
        <v>#REF!</v>
      </c>
      <c r="O199" t="e">
        <f t="shared" si="46"/>
        <v>#REF!</v>
      </c>
      <c r="P199" t="e">
        <f t="shared" si="47"/>
        <v>#REF!</v>
      </c>
      <c r="Q199" t="e">
        <f t="shared" si="48"/>
        <v>#REF!</v>
      </c>
      <c r="R199" t="e">
        <f t="shared" si="49"/>
        <v>#REF!</v>
      </c>
      <c r="S199" t="e">
        <f t="shared" si="50"/>
        <v>#REF!</v>
      </c>
      <c r="T199" t="e">
        <f t="shared" si="51"/>
        <v>#REF!</v>
      </c>
      <c r="U199" s="31" t="e">
        <f>IF(#REF!="","",#REF!)</f>
        <v>#REF!</v>
      </c>
      <c r="V199" s="36" t="e">
        <f>IF(#REF!="","",#REF!)</f>
        <v>#REF!</v>
      </c>
      <c r="X199" s="30" t="e">
        <f>IF(#REF!=X$9,X198+1,X198)</f>
        <v>#REF!</v>
      </c>
      <c r="Y199" s="30" t="e">
        <f>IF(#REF!=Y$9,Y198+1,Y198)</f>
        <v>#REF!</v>
      </c>
      <c r="Z199" s="30" t="e">
        <f>IF(#REF!=Z$9,Z198+1,Z198)</f>
        <v>#REF!</v>
      </c>
      <c r="AA199" s="30" t="e">
        <f>IF(#REF!=AA$9,AA198+1,AA198)</f>
        <v>#REF!</v>
      </c>
      <c r="AB199" s="30" t="e">
        <f>IF(#REF!=AB$9,AB198+1,AB198)</f>
        <v>#REF!</v>
      </c>
      <c r="AC199" s="30" t="e">
        <f>IF(#REF!=AC$9,AC198+1,AC198)</f>
        <v>#REF!</v>
      </c>
      <c r="AD199" s="30" t="e">
        <f>IF(#REF!=AD$9,AD198+1,AD198)</f>
        <v>#REF!</v>
      </c>
      <c r="AE199" s="30" t="e">
        <f>IF(#REF!=AE$9,AE198+1,AE198)</f>
        <v>#REF!</v>
      </c>
      <c r="AF199" s="30" t="e">
        <f>IF(#REF!=AF$9,AF198+1,AF198)</f>
        <v>#REF!</v>
      </c>
      <c r="AG199" s="30" t="e">
        <f>IF(#REF!=AG$9,AG198+1,AG198)</f>
        <v>#REF!</v>
      </c>
      <c r="AH199" t="e">
        <f t="shared" si="52"/>
        <v>#REF!</v>
      </c>
      <c r="AI199" t="e">
        <f t="shared" si="53"/>
        <v>#REF!</v>
      </c>
      <c r="AJ199" t="e">
        <f t="shared" si="54"/>
        <v>#REF!</v>
      </c>
      <c r="AK199" t="e">
        <f t="shared" si="55"/>
        <v>#REF!</v>
      </c>
      <c r="AL199" t="e">
        <f t="shared" si="56"/>
        <v>#REF!</v>
      </c>
      <c r="AM199" t="e">
        <f t="shared" si="57"/>
        <v>#REF!</v>
      </c>
      <c r="AN199" t="e">
        <f t="shared" si="58"/>
        <v>#REF!</v>
      </c>
      <c r="AO199" t="e">
        <f t="shared" si="59"/>
        <v>#REF!</v>
      </c>
      <c r="AP199" t="e">
        <f t="shared" si="60"/>
        <v>#REF!</v>
      </c>
      <c r="AQ199" t="e">
        <f t="shared" si="61"/>
        <v>#REF!</v>
      </c>
      <c r="AR199" s="31" t="e">
        <f>IF(#REF!="","",#REF!)</f>
        <v>#REF!</v>
      </c>
      <c r="AS199" s="36" t="e">
        <f>IF(#REF!="","",#REF!)</f>
        <v>#REF!</v>
      </c>
    </row>
    <row r="200" spans="1:45">
      <c r="A200" s="30" t="e">
        <f>IF(#REF!=A$9,A199+1,A199)</f>
        <v>#REF!</v>
      </c>
      <c r="B200" s="30" t="e">
        <f>IF(#REF!=B$9,B199+1,B199)</f>
        <v>#REF!</v>
      </c>
      <c r="C200" s="30" t="e">
        <f>IF(#REF!=C$9,C199+1,C199)</f>
        <v>#REF!</v>
      </c>
      <c r="D200" s="30" t="e">
        <f>IF(#REF!=D$9,D199+1,D199)</f>
        <v>#REF!</v>
      </c>
      <c r="E200" s="30" t="e">
        <f>IF(#REF!=E$9,E199+1,E199)</f>
        <v>#REF!</v>
      </c>
      <c r="F200" s="30" t="e">
        <f>IF(#REF!=F$9,F199+1,F199)</f>
        <v>#REF!</v>
      </c>
      <c r="G200" s="30" t="e">
        <f>IF(#REF!=G$9,G199+1,G199)</f>
        <v>#REF!</v>
      </c>
      <c r="H200" s="30" t="e">
        <f>IF(#REF!=H$9,H199+1,H199)</f>
        <v>#REF!</v>
      </c>
      <c r="I200" s="30" t="e">
        <f>IF(#REF!=I$9,I199+1,I199)</f>
        <v>#REF!</v>
      </c>
      <c r="J200" s="30" t="e">
        <f>IF(#REF!=J$9,J199+1,J199)</f>
        <v>#REF!</v>
      </c>
      <c r="K200" t="e">
        <f t="shared" si="42"/>
        <v>#REF!</v>
      </c>
      <c r="L200" t="e">
        <f t="shared" si="43"/>
        <v>#REF!</v>
      </c>
      <c r="M200" t="e">
        <f t="shared" si="44"/>
        <v>#REF!</v>
      </c>
      <c r="N200" t="e">
        <f t="shared" si="45"/>
        <v>#REF!</v>
      </c>
      <c r="O200" t="e">
        <f t="shared" si="46"/>
        <v>#REF!</v>
      </c>
      <c r="P200" t="e">
        <f t="shared" si="47"/>
        <v>#REF!</v>
      </c>
      <c r="Q200" t="e">
        <f t="shared" si="48"/>
        <v>#REF!</v>
      </c>
      <c r="R200" t="e">
        <f t="shared" si="49"/>
        <v>#REF!</v>
      </c>
      <c r="S200" t="e">
        <f t="shared" si="50"/>
        <v>#REF!</v>
      </c>
      <c r="T200" t="e">
        <f t="shared" si="51"/>
        <v>#REF!</v>
      </c>
      <c r="U200" s="31" t="e">
        <f>IF(#REF!="","",#REF!)</f>
        <v>#REF!</v>
      </c>
      <c r="V200" s="36" t="e">
        <f>IF(#REF!="","",#REF!)</f>
        <v>#REF!</v>
      </c>
      <c r="X200" s="30" t="e">
        <f>IF(#REF!=X$9,X199+1,X199)</f>
        <v>#REF!</v>
      </c>
      <c r="Y200" s="30" t="e">
        <f>IF(#REF!=Y$9,Y199+1,Y199)</f>
        <v>#REF!</v>
      </c>
      <c r="Z200" s="30" t="e">
        <f>IF(#REF!=Z$9,Z199+1,Z199)</f>
        <v>#REF!</v>
      </c>
      <c r="AA200" s="30" t="e">
        <f>IF(#REF!=AA$9,AA199+1,AA199)</f>
        <v>#REF!</v>
      </c>
      <c r="AB200" s="30" t="e">
        <f>IF(#REF!=AB$9,AB199+1,AB199)</f>
        <v>#REF!</v>
      </c>
      <c r="AC200" s="30" t="e">
        <f>IF(#REF!=AC$9,AC199+1,AC199)</f>
        <v>#REF!</v>
      </c>
      <c r="AD200" s="30" t="e">
        <f>IF(#REF!=AD$9,AD199+1,AD199)</f>
        <v>#REF!</v>
      </c>
      <c r="AE200" s="30" t="e">
        <f>IF(#REF!=AE$9,AE199+1,AE199)</f>
        <v>#REF!</v>
      </c>
      <c r="AF200" s="30" t="e">
        <f>IF(#REF!=AF$9,AF199+1,AF199)</f>
        <v>#REF!</v>
      </c>
      <c r="AG200" s="30" t="e">
        <f>IF(#REF!=AG$9,AG199+1,AG199)</f>
        <v>#REF!</v>
      </c>
      <c r="AH200" t="e">
        <f t="shared" si="52"/>
        <v>#REF!</v>
      </c>
      <c r="AI200" t="e">
        <f t="shared" si="53"/>
        <v>#REF!</v>
      </c>
      <c r="AJ200" t="e">
        <f t="shared" si="54"/>
        <v>#REF!</v>
      </c>
      <c r="AK200" t="e">
        <f t="shared" si="55"/>
        <v>#REF!</v>
      </c>
      <c r="AL200" t="e">
        <f t="shared" si="56"/>
        <v>#REF!</v>
      </c>
      <c r="AM200" t="e">
        <f t="shared" si="57"/>
        <v>#REF!</v>
      </c>
      <c r="AN200" t="e">
        <f t="shared" si="58"/>
        <v>#REF!</v>
      </c>
      <c r="AO200" t="e">
        <f t="shared" si="59"/>
        <v>#REF!</v>
      </c>
      <c r="AP200" t="e">
        <f t="shared" si="60"/>
        <v>#REF!</v>
      </c>
      <c r="AQ200" t="e">
        <f t="shared" si="61"/>
        <v>#REF!</v>
      </c>
      <c r="AR200" s="31" t="e">
        <f>IF(#REF!="","",#REF!)</f>
        <v>#REF!</v>
      </c>
      <c r="AS200" s="36" t="e">
        <f>IF(#REF!="","",#REF!)</f>
        <v>#REF!</v>
      </c>
    </row>
    <row r="201" spans="1:45">
      <c r="A201" s="30" t="e">
        <f>IF(#REF!=A$9,A200+1,A200)</f>
        <v>#REF!</v>
      </c>
      <c r="B201" s="30" t="e">
        <f>IF(#REF!=B$9,B200+1,B200)</f>
        <v>#REF!</v>
      </c>
      <c r="C201" s="30" t="e">
        <f>IF(#REF!=C$9,C200+1,C200)</f>
        <v>#REF!</v>
      </c>
      <c r="D201" s="30" t="e">
        <f>IF(#REF!=D$9,D200+1,D200)</f>
        <v>#REF!</v>
      </c>
      <c r="E201" s="30" t="e">
        <f>IF(#REF!=E$9,E200+1,E200)</f>
        <v>#REF!</v>
      </c>
      <c r="F201" s="30" t="e">
        <f>IF(#REF!=F$9,F200+1,F200)</f>
        <v>#REF!</v>
      </c>
      <c r="G201" s="30" t="e">
        <f>IF(#REF!=G$9,G200+1,G200)</f>
        <v>#REF!</v>
      </c>
      <c r="H201" s="30" t="e">
        <f>IF(#REF!=H$9,H200+1,H200)</f>
        <v>#REF!</v>
      </c>
      <c r="I201" s="30" t="e">
        <f>IF(#REF!=I$9,I200+1,I200)</f>
        <v>#REF!</v>
      </c>
      <c r="J201" s="30" t="e">
        <f>IF(#REF!=J$9,J200+1,J200)</f>
        <v>#REF!</v>
      </c>
      <c r="K201" t="e">
        <f t="shared" si="42"/>
        <v>#REF!</v>
      </c>
      <c r="L201" t="e">
        <f t="shared" si="43"/>
        <v>#REF!</v>
      </c>
      <c r="M201" t="e">
        <f t="shared" si="44"/>
        <v>#REF!</v>
      </c>
      <c r="N201" t="e">
        <f t="shared" si="45"/>
        <v>#REF!</v>
      </c>
      <c r="O201" t="e">
        <f t="shared" si="46"/>
        <v>#REF!</v>
      </c>
      <c r="P201" t="e">
        <f t="shared" si="47"/>
        <v>#REF!</v>
      </c>
      <c r="Q201" t="e">
        <f t="shared" si="48"/>
        <v>#REF!</v>
      </c>
      <c r="R201" t="e">
        <f t="shared" si="49"/>
        <v>#REF!</v>
      </c>
      <c r="S201" t="e">
        <f t="shared" si="50"/>
        <v>#REF!</v>
      </c>
      <c r="T201" t="e">
        <f t="shared" si="51"/>
        <v>#REF!</v>
      </c>
      <c r="U201" s="31" t="e">
        <f>IF(#REF!="","",#REF!)</f>
        <v>#REF!</v>
      </c>
      <c r="V201" s="36" t="e">
        <f>IF(#REF!="","",#REF!)</f>
        <v>#REF!</v>
      </c>
      <c r="X201" s="30" t="e">
        <f>IF(#REF!=X$9,X200+1,X200)</f>
        <v>#REF!</v>
      </c>
      <c r="Y201" s="30" t="e">
        <f>IF(#REF!=Y$9,Y200+1,Y200)</f>
        <v>#REF!</v>
      </c>
      <c r="Z201" s="30" t="e">
        <f>IF(#REF!=Z$9,Z200+1,Z200)</f>
        <v>#REF!</v>
      </c>
      <c r="AA201" s="30" t="e">
        <f>IF(#REF!=AA$9,AA200+1,AA200)</f>
        <v>#REF!</v>
      </c>
      <c r="AB201" s="30" t="e">
        <f>IF(#REF!=AB$9,AB200+1,AB200)</f>
        <v>#REF!</v>
      </c>
      <c r="AC201" s="30" t="e">
        <f>IF(#REF!=AC$9,AC200+1,AC200)</f>
        <v>#REF!</v>
      </c>
      <c r="AD201" s="30" t="e">
        <f>IF(#REF!=AD$9,AD200+1,AD200)</f>
        <v>#REF!</v>
      </c>
      <c r="AE201" s="30" t="e">
        <f>IF(#REF!=AE$9,AE200+1,AE200)</f>
        <v>#REF!</v>
      </c>
      <c r="AF201" s="30" t="e">
        <f>IF(#REF!=AF$9,AF200+1,AF200)</f>
        <v>#REF!</v>
      </c>
      <c r="AG201" s="30" t="e">
        <f>IF(#REF!=AG$9,AG200+1,AG200)</f>
        <v>#REF!</v>
      </c>
      <c r="AH201" t="e">
        <f t="shared" si="52"/>
        <v>#REF!</v>
      </c>
      <c r="AI201" t="e">
        <f t="shared" si="53"/>
        <v>#REF!</v>
      </c>
      <c r="AJ201" t="e">
        <f t="shared" si="54"/>
        <v>#REF!</v>
      </c>
      <c r="AK201" t="e">
        <f t="shared" si="55"/>
        <v>#REF!</v>
      </c>
      <c r="AL201" t="e">
        <f t="shared" si="56"/>
        <v>#REF!</v>
      </c>
      <c r="AM201" t="e">
        <f t="shared" si="57"/>
        <v>#REF!</v>
      </c>
      <c r="AN201" t="e">
        <f t="shared" si="58"/>
        <v>#REF!</v>
      </c>
      <c r="AO201" t="e">
        <f t="shared" si="59"/>
        <v>#REF!</v>
      </c>
      <c r="AP201" t="e">
        <f t="shared" si="60"/>
        <v>#REF!</v>
      </c>
      <c r="AQ201" t="e">
        <f t="shared" si="61"/>
        <v>#REF!</v>
      </c>
      <c r="AR201" s="31" t="e">
        <f>IF(#REF!="","",#REF!)</f>
        <v>#REF!</v>
      </c>
      <c r="AS201" s="36" t="e">
        <f>IF(#REF!="","",#REF!)</f>
        <v>#REF!</v>
      </c>
    </row>
    <row r="202" spans="1:45">
      <c r="A202" s="30" t="e">
        <f>IF(#REF!=A$9,A201+1,A201)</f>
        <v>#REF!</v>
      </c>
      <c r="B202" s="30" t="e">
        <f>IF(#REF!=B$9,B201+1,B201)</f>
        <v>#REF!</v>
      </c>
      <c r="C202" s="30" t="e">
        <f>IF(#REF!=C$9,C201+1,C201)</f>
        <v>#REF!</v>
      </c>
      <c r="D202" s="30" t="e">
        <f>IF(#REF!=D$9,D201+1,D201)</f>
        <v>#REF!</v>
      </c>
      <c r="E202" s="30" t="e">
        <f>IF(#REF!=E$9,E201+1,E201)</f>
        <v>#REF!</v>
      </c>
      <c r="F202" s="30" t="e">
        <f>IF(#REF!=F$9,F201+1,F201)</f>
        <v>#REF!</v>
      </c>
      <c r="G202" s="30" t="e">
        <f>IF(#REF!=G$9,G201+1,G201)</f>
        <v>#REF!</v>
      </c>
      <c r="H202" s="30" t="e">
        <f>IF(#REF!=H$9,H201+1,H201)</f>
        <v>#REF!</v>
      </c>
      <c r="I202" s="30" t="e">
        <f>IF(#REF!=I$9,I201+1,I201)</f>
        <v>#REF!</v>
      </c>
      <c r="J202" s="30" t="e">
        <f>IF(#REF!=J$9,J201+1,J201)</f>
        <v>#REF!</v>
      </c>
      <c r="K202" t="e">
        <f t="shared" si="42"/>
        <v>#REF!</v>
      </c>
      <c r="L202" t="e">
        <f t="shared" si="43"/>
        <v>#REF!</v>
      </c>
      <c r="M202" t="e">
        <f t="shared" si="44"/>
        <v>#REF!</v>
      </c>
      <c r="N202" t="e">
        <f t="shared" si="45"/>
        <v>#REF!</v>
      </c>
      <c r="O202" t="e">
        <f t="shared" si="46"/>
        <v>#REF!</v>
      </c>
      <c r="P202" t="e">
        <f t="shared" si="47"/>
        <v>#REF!</v>
      </c>
      <c r="Q202" t="e">
        <f t="shared" si="48"/>
        <v>#REF!</v>
      </c>
      <c r="R202" t="e">
        <f t="shared" si="49"/>
        <v>#REF!</v>
      </c>
      <c r="S202" t="e">
        <f t="shared" si="50"/>
        <v>#REF!</v>
      </c>
      <c r="T202" t="e">
        <f t="shared" si="51"/>
        <v>#REF!</v>
      </c>
      <c r="U202" s="31" t="e">
        <f>IF(#REF!="","",#REF!)</f>
        <v>#REF!</v>
      </c>
      <c r="V202" s="36" t="e">
        <f>IF(#REF!="","",#REF!)</f>
        <v>#REF!</v>
      </c>
      <c r="X202" s="30" t="e">
        <f>IF(#REF!=X$9,X201+1,X201)</f>
        <v>#REF!</v>
      </c>
      <c r="Y202" s="30" t="e">
        <f>IF(#REF!=Y$9,Y201+1,Y201)</f>
        <v>#REF!</v>
      </c>
      <c r="Z202" s="30" t="e">
        <f>IF(#REF!=Z$9,Z201+1,Z201)</f>
        <v>#REF!</v>
      </c>
      <c r="AA202" s="30" t="e">
        <f>IF(#REF!=AA$9,AA201+1,AA201)</f>
        <v>#REF!</v>
      </c>
      <c r="AB202" s="30" t="e">
        <f>IF(#REF!=AB$9,AB201+1,AB201)</f>
        <v>#REF!</v>
      </c>
      <c r="AC202" s="30" t="e">
        <f>IF(#REF!=AC$9,AC201+1,AC201)</f>
        <v>#REF!</v>
      </c>
      <c r="AD202" s="30" t="e">
        <f>IF(#REF!=AD$9,AD201+1,AD201)</f>
        <v>#REF!</v>
      </c>
      <c r="AE202" s="30" t="e">
        <f>IF(#REF!=AE$9,AE201+1,AE201)</f>
        <v>#REF!</v>
      </c>
      <c r="AF202" s="30" t="e">
        <f>IF(#REF!=AF$9,AF201+1,AF201)</f>
        <v>#REF!</v>
      </c>
      <c r="AG202" s="30" t="e">
        <f>IF(#REF!=AG$9,AG201+1,AG201)</f>
        <v>#REF!</v>
      </c>
      <c r="AH202" t="e">
        <f t="shared" si="52"/>
        <v>#REF!</v>
      </c>
      <c r="AI202" t="e">
        <f t="shared" si="53"/>
        <v>#REF!</v>
      </c>
      <c r="AJ202" t="e">
        <f t="shared" si="54"/>
        <v>#REF!</v>
      </c>
      <c r="AK202" t="e">
        <f t="shared" si="55"/>
        <v>#REF!</v>
      </c>
      <c r="AL202" t="e">
        <f t="shared" si="56"/>
        <v>#REF!</v>
      </c>
      <c r="AM202" t="e">
        <f t="shared" si="57"/>
        <v>#REF!</v>
      </c>
      <c r="AN202" t="e">
        <f t="shared" si="58"/>
        <v>#REF!</v>
      </c>
      <c r="AO202" t="e">
        <f t="shared" si="59"/>
        <v>#REF!</v>
      </c>
      <c r="AP202" t="e">
        <f t="shared" si="60"/>
        <v>#REF!</v>
      </c>
      <c r="AQ202" t="e">
        <f t="shared" si="61"/>
        <v>#REF!</v>
      </c>
      <c r="AR202" s="31" t="e">
        <f>IF(#REF!="","",#REF!)</f>
        <v>#REF!</v>
      </c>
      <c r="AS202" s="36" t="e">
        <f>IF(#REF!="","",#REF!)</f>
        <v>#REF!</v>
      </c>
    </row>
    <row r="203" spans="1:45">
      <c r="A203" s="30" t="e">
        <f>IF(#REF!=A$9,A202+1,A202)</f>
        <v>#REF!</v>
      </c>
      <c r="B203" s="30" t="e">
        <f>IF(#REF!=B$9,B202+1,B202)</f>
        <v>#REF!</v>
      </c>
      <c r="C203" s="30" t="e">
        <f>IF(#REF!=C$9,C202+1,C202)</f>
        <v>#REF!</v>
      </c>
      <c r="D203" s="30" t="e">
        <f>IF(#REF!=D$9,D202+1,D202)</f>
        <v>#REF!</v>
      </c>
      <c r="E203" s="30" t="e">
        <f>IF(#REF!=E$9,E202+1,E202)</f>
        <v>#REF!</v>
      </c>
      <c r="F203" s="30" t="e">
        <f>IF(#REF!=F$9,F202+1,F202)</f>
        <v>#REF!</v>
      </c>
      <c r="G203" s="30" t="e">
        <f>IF(#REF!=G$9,G202+1,G202)</f>
        <v>#REF!</v>
      </c>
      <c r="H203" s="30" t="e">
        <f>IF(#REF!=H$9,H202+1,H202)</f>
        <v>#REF!</v>
      </c>
      <c r="I203" s="30" t="e">
        <f>IF(#REF!=I$9,I202+1,I202)</f>
        <v>#REF!</v>
      </c>
      <c r="J203" s="30" t="e">
        <f>IF(#REF!=J$9,J202+1,J202)</f>
        <v>#REF!</v>
      </c>
      <c r="K203" t="e">
        <f t="shared" ref="K203:K250" si="62">$A$9&amp;A203</f>
        <v>#REF!</v>
      </c>
      <c r="L203" t="e">
        <f t="shared" ref="L203:L250" si="63">B$9&amp;B203</f>
        <v>#REF!</v>
      </c>
      <c r="M203" t="e">
        <f t="shared" ref="M203:M250" si="64">C$9&amp;C203</f>
        <v>#REF!</v>
      </c>
      <c r="N203" t="e">
        <f t="shared" ref="N203:N250" si="65">D$9&amp;D203</f>
        <v>#REF!</v>
      </c>
      <c r="O203" t="e">
        <f t="shared" ref="O203:O250" si="66">E$9&amp;E203</f>
        <v>#REF!</v>
      </c>
      <c r="P203" t="e">
        <f t="shared" ref="P203:P250" si="67">F$9&amp;F203</f>
        <v>#REF!</v>
      </c>
      <c r="Q203" t="e">
        <f t="shared" ref="Q203:Q250" si="68">G$9&amp;G203</f>
        <v>#REF!</v>
      </c>
      <c r="R203" t="e">
        <f t="shared" ref="R203:R250" si="69">H$9&amp;H203</f>
        <v>#REF!</v>
      </c>
      <c r="S203" t="e">
        <f t="shared" ref="S203:S250" si="70">I$9&amp;I203</f>
        <v>#REF!</v>
      </c>
      <c r="T203" t="e">
        <f t="shared" ref="T203:T250" si="71">J$9&amp;J203</f>
        <v>#REF!</v>
      </c>
      <c r="U203" s="31" t="e">
        <f>IF(#REF!="","",#REF!)</f>
        <v>#REF!</v>
      </c>
      <c r="V203" s="36" t="e">
        <f>IF(#REF!="","",#REF!)</f>
        <v>#REF!</v>
      </c>
      <c r="X203" s="30" t="e">
        <f>IF(#REF!=X$9,X202+1,X202)</f>
        <v>#REF!</v>
      </c>
      <c r="Y203" s="30" t="e">
        <f>IF(#REF!=Y$9,Y202+1,Y202)</f>
        <v>#REF!</v>
      </c>
      <c r="Z203" s="30" t="e">
        <f>IF(#REF!=Z$9,Z202+1,Z202)</f>
        <v>#REF!</v>
      </c>
      <c r="AA203" s="30" t="e">
        <f>IF(#REF!=AA$9,AA202+1,AA202)</f>
        <v>#REF!</v>
      </c>
      <c r="AB203" s="30" t="e">
        <f>IF(#REF!=AB$9,AB202+1,AB202)</f>
        <v>#REF!</v>
      </c>
      <c r="AC203" s="30" t="e">
        <f>IF(#REF!=AC$9,AC202+1,AC202)</f>
        <v>#REF!</v>
      </c>
      <c r="AD203" s="30" t="e">
        <f>IF(#REF!=AD$9,AD202+1,AD202)</f>
        <v>#REF!</v>
      </c>
      <c r="AE203" s="30" t="e">
        <f>IF(#REF!=AE$9,AE202+1,AE202)</f>
        <v>#REF!</v>
      </c>
      <c r="AF203" s="30" t="e">
        <f>IF(#REF!=AF$9,AF202+1,AF202)</f>
        <v>#REF!</v>
      </c>
      <c r="AG203" s="30" t="e">
        <f>IF(#REF!=AG$9,AG202+1,AG202)</f>
        <v>#REF!</v>
      </c>
      <c r="AH203" t="e">
        <f t="shared" ref="AH203:AH250" si="72">$X$9&amp;X203</f>
        <v>#REF!</v>
      </c>
      <c r="AI203" t="e">
        <f t="shared" ref="AI203:AI250" si="73">Y$9&amp;Y203</f>
        <v>#REF!</v>
      </c>
      <c r="AJ203" t="e">
        <f t="shared" ref="AJ203:AJ250" si="74">Z$9&amp;Z203</f>
        <v>#REF!</v>
      </c>
      <c r="AK203" t="e">
        <f t="shared" ref="AK203:AK250" si="75">AA$9&amp;AA203</f>
        <v>#REF!</v>
      </c>
      <c r="AL203" t="e">
        <f t="shared" ref="AL203:AL250" si="76">AB$9&amp;AB203</f>
        <v>#REF!</v>
      </c>
      <c r="AM203" t="e">
        <f t="shared" ref="AM203:AM250" si="77">AC$9&amp;AC203</f>
        <v>#REF!</v>
      </c>
      <c r="AN203" t="e">
        <f t="shared" ref="AN203:AN250" si="78">AD$9&amp;AD203</f>
        <v>#REF!</v>
      </c>
      <c r="AO203" t="e">
        <f t="shared" ref="AO203:AO250" si="79">AE$9&amp;AE203</f>
        <v>#REF!</v>
      </c>
      <c r="AP203" t="e">
        <f t="shared" ref="AP203:AP250" si="80">AF$9&amp;AF203</f>
        <v>#REF!</v>
      </c>
      <c r="AQ203" t="e">
        <f t="shared" ref="AQ203:AQ250" si="81">AG$9&amp;AG203</f>
        <v>#REF!</v>
      </c>
      <c r="AR203" s="31" t="e">
        <f>IF(#REF!="","",#REF!)</f>
        <v>#REF!</v>
      </c>
      <c r="AS203" s="36" t="e">
        <f>IF(#REF!="","",#REF!)</f>
        <v>#REF!</v>
      </c>
    </row>
    <row r="204" spans="1:45">
      <c r="A204" s="30" t="e">
        <f>IF(#REF!=A$9,A203+1,A203)</f>
        <v>#REF!</v>
      </c>
      <c r="B204" s="30" t="e">
        <f>IF(#REF!=B$9,B203+1,B203)</f>
        <v>#REF!</v>
      </c>
      <c r="C204" s="30" t="e">
        <f>IF(#REF!=C$9,C203+1,C203)</f>
        <v>#REF!</v>
      </c>
      <c r="D204" s="30" t="e">
        <f>IF(#REF!=D$9,D203+1,D203)</f>
        <v>#REF!</v>
      </c>
      <c r="E204" s="30" t="e">
        <f>IF(#REF!=E$9,E203+1,E203)</f>
        <v>#REF!</v>
      </c>
      <c r="F204" s="30" t="e">
        <f>IF(#REF!=F$9,F203+1,F203)</f>
        <v>#REF!</v>
      </c>
      <c r="G204" s="30" t="e">
        <f>IF(#REF!=G$9,G203+1,G203)</f>
        <v>#REF!</v>
      </c>
      <c r="H204" s="30" t="e">
        <f>IF(#REF!=H$9,H203+1,H203)</f>
        <v>#REF!</v>
      </c>
      <c r="I204" s="30" t="e">
        <f>IF(#REF!=I$9,I203+1,I203)</f>
        <v>#REF!</v>
      </c>
      <c r="J204" s="30" t="e">
        <f>IF(#REF!=J$9,J203+1,J203)</f>
        <v>#REF!</v>
      </c>
      <c r="K204" t="e">
        <f t="shared" si="62"/>
        <v>#REF!</v>
      </c>
      <c r="L204" t="e">
        <f t="shared" si="63"/>
        <v>#REF!</v>
      </c>
      <c r="M204" t="e">
        <f t="shared" si="64"/>
        <v>#REF!</v>
      </c>
      <c r="N204" t="e">
        <f t="shared" si="65"/>
        <v>#REF!</v>
      </c>
      <c r="O204" t="e">
        <f t="shared" si="66"/>
        <v>#REF!</v>
      </c>
      <c r="P204" t="e">
        <f t="shared" si="67"/>
        <v>#REF!</v>
      </c>
      <c r="Q204" t="e">
        <f t="shared" si="68"/>
        <v>#REF!</v>
      </c>
      <c r="R204" t="e">
        <f t="shared" si="69"/>
        <v>#REF!</v>
      </c>
      <c r="S204" t="e">
        <f t="shared" si="70"/>
        <v>#REF!</v>
      </c>
      <c r="T204" t="e">
        <f t="shared" si="71"/>
        <v>#REF!</v>
      </c>
      <c r="U204" s="31" t="e">
        <f>IF(#REF!="","",#REF!)</f>
        <v>#REF!</v>
      </c>
      <c r="V204" s="36" t="e">
        <f>IF(#REF!="","",#REF!)</f>
        <v>#REF!</v>
      </c>
      <c r="X204" s="30" t="e">
        <f>IF(#REF!=X$9,X203+1,X203)</f>
        <v>#REF!</v>
      </c>
      <c r="Y204" s="30" t="e">
        <f>IF(#REF!=Y$9,Y203+1,Y203)</f>
        <v>#REF!</v>
      </c>
      <c r="Z204" s="30" t="e">
        <f>IF(#REF!=Z$9,Z203+1,Z203)</f>
        <v>#REF!</v>
      </c>
      <c r="AA204" s="30" t="e">
        <f>IF(#REF!=AA$9,AA203+1,AA203)</f>
        <v>#REF!</v>
      </c>
      <c r="AB204" s="30" t="e">
        <f>IF(#REF!=AB$9,AB203+1,AB203)</f>
        <v>#REF!</v>
      </c>
      <c r="AC204" s="30" t="e">
        <f>IF(#REF!=AC$9,AC203+1,AC203)</f>
        <v>#REF!</v>
      </c>
      <c r="AD204" s="30" t="e">
        <f>IF(#REF!=AD$9,AD203+1,AD203)</f>
        <v>#REF!</v>
      </c>
      <c r="AE204" s="30" t="e">
        <f>IF(#REF!=AE$9,AE203+1,AE203)</f>
        <v>#REF!</v>
      </c>
      <c r="AF204" s="30" t="e">
        <f>IF(#REF!=AF$9,AF203+1,AF203)</f>
        <v>#REF!</v>
      </c>
      <c r="AG204" s="30" t="e">
        <f>IF(#REF!=AG$9,AG203+1,AG203)</f>
        <v>#REF!</v>
      </c>
      <c r="AH204" t="e">
        <f t="shared" si="72"/>
        <v>#REF!</v>
      </c>
      <c r="AI204" t="e">
        <f t="shared" si="73"/>
        <v>#REF!</v>
      </c>
      <c r="AJ204" t="e">
        <f t="shared" si="74"/>
        <v>#REF!</v>
      </c>
      <c r="AK204" t="e">
        <f t="shared" si="75"/>
        <v>#REF!</v>
      </c>
      <c r="AL204" t="e">
        <f t="shared" si="76"/>
        <v>#REF!</v>
      </c>
      <c r="AM204" t="e">
        <f t="shared" si="77"/>
        <v>#REF!</v>
      </c>
      <c r="AN204" t="e">
        <f t="shared" si="78"/>
        <v>#REF!</v>
      </c>
      <c r="AO204" t="e">
        <f t="shared" si="79"/>
        <v>#REF!</v>
      </c>
      <c r="AP204" t="e">
        <f t="shared" si="80"/>
        <v>#REF!</v>
      </c>
      <c r="AQ204" t="e">
        <f t="shared" si="81"/>
        <v>#REF!</v>
      </c>
      <c r="AR204" s="31" t="e">
        <f>IF(#REF!="","",#REF!)</f>
        <v>#REF!</v>
      </c>
      <c r="AS204" s="36" t="e">
        <f>IF(#REF!="","",#REF!)</f>
        <v>#REF!</v>
      </c>
    </row>
    <row r="205" spans="1:45">
      <c r="A205" s="30" t="e">
        <f>IF(#REF!=A$9,A204+1,A204)</f>
        <v>#REF!</v>
      </c>
      <c r="B205" s="30" t="e">
        <f>IF(#REF!=B$9,B204+1,B204)</f>
        <v>#REF!</v>
      </c>
      <c r="C205" s="30" t="e">
        <f>IF(#REF!=C$9,C204+1,C204)</f>
        <v>#REF!</v>
      </c>
      <c r="D205" s="30" t="e">
        <f>IF(#REF!=D$9,D204+1,D204)</f>
        <v>#REF!</v>
      </c>
      <c r="E205" s="30" t="e">
        <f>IF(#REF!=E$9,E204+1,E204)</f>
        <v>#REF!</v>
      </c>
      <c r="F205" s="30" t="e">
        <f>IF(#REF!=F$9,F204+1,F204)</f>
        <v>#REF!</v>
      </c>
      <c r="G205" s="30" t="e">
        <f>IF(#REF!=G$9,G204+1,G204)</f>
        <v>#REF!</v>
      </c>
      <c r="H205" s="30" t="e">
        <f>IF(#REF!=H$9,H204+1,H204)</f>
        <v>#REF!</v>
      </c>
      <c r="I205" s="30" t="e">
        <f>IF(#REF!=I$9,I204+1,I204)</f>
        <v>#REF!</v>
      </c>
      <c r="J205" s="30" t="e">
        <f>IF(#REF!=J$9,J204+1,J204)</f>
        <v>#REF!</v>
      </c>
      <c r="K205" t="e">
        <f t="shared" si="62"/>
        <v>#REF!</v>
      </c>
      <c r="L205" t="e">
        <f t="shared" si="63"/>
        <v>#REF!</v>
      </c>
      <c r="M205" t="e">
        <f t="shared" si="64"/>
        <v>#REF!</v>
      </c>
      <c r="N205" t="e">
        <f t="shared" si="65"/>
        <v>#REF!</v>
      </c>
      <c r="O205" t="e">
        <f t="shared" si="66"/>
        <v>#REF!</v>
      </c>
      <c r="P205" t="e">
        <f t="shared" si="67"/>
        <v>#REF!</v>
      </c>
      <c r="Q205" t="e">
        <f t="shared" si="68"/>
        <v>#REF!</v>
      </c>
      <c r="R205" t="e">
        <f t="shared" si="69"/>
        <v>#REF!</v>
      </c>
      <c r="S205" t="e">
        <f t="shared" si="70"/>
        <v>#REF!</v>
      </c>
      <c r="T205" t="e">
        <f t="shared" si="71"/>
        <v>#REF!</v>
      </c>
      <c r="U205" s="31" t="e">
        <f>IF(#REF!="","",#REF!)</f>
        <v>#REF!</v>
      </c>
      <c r="V205" s="36" t="e">
        <f>IF(#REF!="","",#REF!)</f>
        <v>#REF!</v>
      </c>
      <c r="X205" s="30" t="e">
        <f>IF(#REF!=X$9,X204+1,X204)</f>
        <v>#REF!</v>
      </c>
      <c r="Y205" s="30" t="e">
        <f>IF(#REF!=Y$9,Y204+1,Y204)</f>
        <v>#REF!</v>
      </c>
      <c r="Z205" s="30" t="e">
        <f>IF(#REF!=Z$9,Z204+1,Z204)</f>
        <v>#REF!</v>
      </c>
      <c r="AA205" s="30" t="e">
        <f>IF(#REF!=AA$9,AA204+1,AA204)</f>
        <v>#REF!</v>
      </c>
      <c r="AB205" s="30" t="e">
        <f>IF(#REF!=AB$9,AB204+1,AB204)</f>
        <v>#REF!</v>
      </c>
      <c r="AC205" s="30" t="e">
        <f>IF(#REF!=AC$9,AC204+1,AC204)</f>
        <v>#REF!</v>
      </c>
      <c r="AD205" s="30" t="e">
        <f>IF(#REF!=AD$9,AD204+1,AD204)</f>
        <v>#REF!</v>
      </c>
      <c r="AE205" s="30" t="e">
        <f>IF(#REF!=AE$9,AE204+1,AE204)</f>
        <v>#REF!</v>
      </c>
      <c r="AF205" s="30" t="e">
        <f>IF(#REF!=AF$9,AF204+1,AF204)</f>
        <v>#REF!</v>
      </c>
      <c r="AG205" s="30" t="e">
        <f>IF(#REF!=AG$9,AG204+1,AG204)</f>
        <v>#REF!</v>
      </c>
      <c r="AH205" t="e">
        <f t="shared" si="72"/>
        <v>#REF!</v>
      </c>
      <c r="AI205" t="e">
        <f t="shared" si="73"/>
        <v>#REF!</v>
      </c>
      <c r="AJ205" t="e">
        <f t="shared" si="74"/>
        <v>#REF!</v>
      </c>
      <c r="AK205" t="e">
        <f t="shared" si="75"/>
        <v>#REF!</v>
      </c>
      <c r="AL205" t="e">
        <f t="shared" si="76"/>
        <v>#REF!</v>
      </c>
      <c r="AM205" t="e">
        <f t="shared" si="77"/>
        <v>#REF!</v>
      </c>
      <c r="AN205" t="e">
        <f t="shared" si="78"/>
        <v>#REF!</v>
      </c>
      <c r="AO205" t="e">
        <f t="shared" si="79"/>
        <v>#REF!</v>
      </c>
      <c r="AP205" t="e">
        <f t="shared" si="80"/>
        <v>#REF!</v>
      </c>
      <c r="AQ205" t="e">
        <f t="shared" si="81"/>
        <v>#REF!</v>
      </c>
      <c r="AR205" s="31" t="e">
        <f>IF(#REF!="","",#REF!)</f>
        <v>#REF!</v>
      </c>
      <c r="AS205" s="36" t="e">
        <f>IF(#REF!="","",#REF!)</f>
        <v>#REF!</v>
      </c>
    </row>
    <row r="206" spans="1:45">
      <c r="A206" s="30" t="e">
        <f>IF(#REF!=A$9,A205+1,A205)</f>
        <v>#REF!</v>
      </c>
      <c r="B206" s="30" t="e">
        <f>IF(#REF!=B$9,B205+1,B205)</f>
        <v>#REF!</v>
      </c>
      <c r="C206" s="30" t="e">
        <f>IF(#REF!=C$9,C205+1,C205)</f>
        <v>#REF!</v>
      </c>
      <c r="D206" s="30" t="e">
        <f>IF(#REF!=D$9,D205+1,D205)</f>
        <v>#REF!</v>
      </c>
      <c r="E206" s="30" t="e">
        <f>IF(#REF!=E$9,E205+1,E205)</f>
        <v>#REF!</v>
      </c>
      <c r="F206" s="30" t="e">
        <f>IF(#REF!=F$9,F205+1,F205)</f>
        <v>#REF!</v>
      </c>
      <c r="G206" s="30" t="e">
        <f>IF(#REF!=G$9,G205+1,G205)</f>
        <v>#REF!</v>
      </c>
      <c r="H206" s="30" t="e">
        <f>IF(#REF!=H$9,H205+1,H205)</f>
        <v>#REF!</v>
      </c>
      <c r="I206" s="30" t="e">
        <f>IF(#REF!=I$9,I205+1,I205)</f>
        <v>#REF!</v>
      </c>
      <c r="J206" s="30" t="e">
        <f>IF(#REF!=J$9,J205+1,J205)</f>
        <v>#REF!</v>
      </c>
      <c r="K206" t="e">
        <f t="shared" si="62"/>
        <v>#REF!</v>
      </c>
      <c r="L206" t="e">
        <f t="shared" si="63"/>
        <v>#REF!</v>
      </c>
      <c r="M206" t="e">
        <f t="shared" si="64"/>
        <v>#REF!</v>
      </c>
      <c r="N206" t="e">
        <f t="shared" si="65"/>
        <v>#REF!</v>
      </c>
      <c r="O206" t="e">
        <f t="shared" si="66"/>
        <v>#REF!</v>
      </c>
      <c r="P206" t="e">
        <f t="shared" si="67"/>
        <v>#REF!</v>
      </c>
      <c r="Q206" t="e">
        <f t="shared" si="68"/>
        <v>#REF!</v>
      </c>
      <c r="R206" t="e">
        <f t="shared" si="69"/>
        <v>#REF!</v>
      </c>
      <c r="S206" t="e">
        <f t="shared" si="70"/>
        <v>#REF!</v>
      </c>
      <c r="T206" t="e">
        <f t="shared" si="71"/>
        <v>#REF!</v>
      </c>
      <c r="U206" s="31" t="e">
        <f>IF(#REF!="","",#REF!)</f>
        <v>#REF!</v>
      </c>
      <c r="V206" s="36" t="e">
        <f>IF(#REF!="","",#REF!)</f>
        <v>#REF!</v>
      </c>
      <c r="X206" s="30" t="e">
        <f>IF(#REF!=X$9,X205+1,X205)</f>
        <v>#REF!</v>
      </c>
      <c r="Y206" s="30" t="e">
        <f>IF(#REF!=Y$9,Y205+1,Y205)</f>
        <v>#REF!</v>
      </c>
      <c r="Z206" s="30" t="e">
        <f>IF(#REF!=Z$9,Z205+1,Z205)</f>
        <v>#REF!</v>
      </c>
      <c r="AA206" s="30" t="e">
        <f>IF(#REF!=AA$9,AA205+1,AA205)</f>
        <v>#REF!</v>
      </c>
      <c r="AB206" s="30" t="e">
        <f>IF(#REF!=AB$9,AB205+1,AB205)</f>
        <v>#REF!</v>
      </c>
      <c r="AC206" s="30" t="e">
        <f>IF(#REF!=AC$9,AC205+1,AC205)</f>
        <v>#REF!</v>
      </c>
      <c r="AD206" s="30" t="e">
        <f>IF(#REF!=AD$9,AD205+1,AD205)</f>
        <v>#REF!</v>
      </c>
      <c r="AE206" s="30" t="e">
        <f>IF(#REF!=AE$9,AE205+1,AE205)</f>
        <v>#REF!</v>
      </c>
      <c r="AF206" s="30" t="e">
        <f>IF(#REF!=AF$9,AF205+1,AF205)</f>
        <v>#REF!</v>
      </c>
      <c r="AG206" s="30" t="e">
        <f>IF(#REF!=AG$9,AG205+1,AG205)</f>
        <v>#REF!</v>
      </c>
      <c r="AH206" t="e">
        <f t="shared" si="72"/>
        <v>#REF!</v>
      </c>
      <c r="AI206" t="e">
        <f t="shared" si="73"/>
        <v>#REF!</v>
      </c>
      <c r="AJ206" t="e">
        <f t="shared" si="74"/>
        <v>#REF!</v>
      </c>
      <c r="AK206" t="e">
        <f t="shared" si="75"/>
        <v>#REF!</v>
      </c>
      <c r="AL206" t="e">
        <f t="shared" si="76"/>
        <v>#REF!</v>
      </c>
      <c r="AM206" t="e">
        <f t="shared" si="77"/>
        <v>#REF!</v>
      </c>
      <c r="AN206" t="e">
        <f t="shared" si="78"/>
        <v>#REF!</v>
      </c>
      <c r="AO206" t="e">
        <f t="shared" si="79"/>
        <v>#REF!</v>
      </c>
      <c r="AP206" t="e">
        <f t="shared" si="80"/>
        <v>#REF!</v>
      </c>
      <c r="AQ206" t="e">
        <f t="shared" si="81"/>
        <v>#REF!</v>
      </c>
      <c r="AR206" s="31" t="e">
        <f>IF(#REF!="","",#REF!)</f>
        <v>#REF!</v>
      </c>
      <c r="AS206" s="36" t="e">
        <f>IF(#REF!="","",#REF!)</f>
        <v>#REF!</v>
      </c>
    </row>
    <row r="207" spans="1:45">
      <c r="A207" s="30" t="e">
        <f>IF(#REF!=A$9,A206+1,A206)</f>
        <v>#REF!</v>
      </c>
      <c r="B207" s="30" t="e">
        <f>IF(#REF!=B$9,B206+1,B206)</f>
        <v>#REF!</v>
      </c>
      <c r="C207" s="30" t="e">
        <f>IF(#REF!=C$9,C206+1,C206)</f>
        <v>#REF!</v>
      </c>
      <c r="D207" s="30" t="e">
        <f>IF(#REF!=D$9,D206+1,D206)</f>
        <v>#REF!</v>
      </c>
      <c r="E207" s="30" t="e">
        <f>IF(#REF!=E$9,E206+1,E206)</f>
        <v>#REF!</v>
      </c>
      <c r="F207" s="30" t="e">
        <f>IF(#REF!=F$9,F206+1,F206)</f>
        <v>#REF!</v>
      </c>
      <c r="G207" s="30" t="e">
        <f>IF(#REF!=G$9,G206+1,G206)</f>
        <v>#REF!</v>
      </c>
      <c r="H207" s="30" t="e">
        <f>IF(#REF!=H$9,H206+1,H206)</f>
        <v>#REF!</v>
      </c>
      <c r="I207" s="30" t="e">
        <f>IF(#REF!=I$9,I206+1,I206)</f>
        <v>#REF!</v>
      </c>
      <c r="J207" s="30" t="e">
        <f>IF(#REF!=J$9,J206+1,J206)</f>
        <v>#REF!</v>
      </c>
      <c r="K207" t="e">
        <f t="shared" si="62"/>
        <v>#REF!</v>
      </c>
      <c r="L207" t="e">
        <f t="shared" si="63"/>
        <v>#REF!</v>
      </c>
      <c r="M207" t="e">
        <f t="shared" si="64"/>
        <v>#REF!</v>
      </c>
      <c r="N207" t="e">
        <f t="shared" si="65"/>
        <v>#REF!</v>
      </c>
      <c r="O207" t="e">
        <f t="shared" si="66"/>
        <v>#REF!</v>
      </c>
      <c r="P207" t="e">
        <f t="shared" si="67"/>
        <v>#REF!</v>
      </c>
      <c r="Q207" t="e">
        <f t="shared" si="68"/>
        <v>#REF!</v>
      </c>
      <c r="R207" t="e">
        <f t="shared" si="69"/>
        <v>#REF!</v>
      </c>
      <c r="S207" t="e">
        <f t="shared" si="70"/>
        <v>#REF!</v>
      </c>
      <c r="T207" t="e">
        <f t="shared" si="71"/>
        <v>#REF!</v>
      </c>
      <c r="U207" s="31" t="e">
        <f>IF(#REF!="","",#REF!)</f>
        <v>#REF!</v>
      </c>
      <c r="V207" s="36" t="e">
        <f>IF(#REF!="","",#REF!)</f>
        <v>#REF!</v>
      </c>
      <c r="X207" s="30" t="e">
        <f>IF(#REF!=X$9,X206+1,X206)</f>
        <v>#REF!</v>
      </c>
      <c r="Y207" s="30" t="e">
        <f>IF(#REF!=Y$9,Y206+1,Y206)</f>
        <v>#REF!</v>
      </c>
      <c r="Z207" s="30" t="e">
        <f>IF(#REF!=Z$9,Z206+1,Z206)</f>
        <v>#REF!</v>
      </c>
      <c r="AA207" s="30" t="e">
        <f>IF(#REF!=AA$9,AA206+1,AA206)</f>
        <v>#REF!</v>
      </c>
      <c r="AB207" s="30" t="e">
        <f>IF(#REF!=AB$9,AB206+1,AB206)</f>
        <v>#REF!</v>
      </c>
      <c r="AC207" s="30" t="e">
        <f>IF(#REF!=AC$9,AC206+1,AC206)</f>
        <v>#REF!</v>
      </c>
      <c r="AD207" s="30" t="e">
        <f>IF(#REF!=AD$9,AD206+1,AD206)</f>
        <v>#REF!</v>
      </c>
      <c r="AE207" s="30" t="e">
        <f>IF(#REF!=AE$9,AE206+1,AE206)</f>
        <v>#REF!</v>
      </c>
      <c r="AF207" s="30" t="e">
        <f>IF(#REF!=AF$9,AF206+1,AF206)</f>
        <v>#REF!</v>
      </c>
      <c r="AG207" s="30" t="e">
        <f>IF(#REF!=AG$9,AG206+1,AG206)</f>
        <v>#REF!</v>
      </c>
      <c r="AH207" t="e">
        <f t="shared" si="72"/>
        <v>#REF!</v>
      </c>
      <c r="AI207" t="e">
        <f t="shared" si="73"/>
        <v>#REF!</v>
      </c>
      <c r="AJ207" t="e">
        <f t="shared" si="74"/>
        <v>#REF!</v>
      </c>
      <c r="AK207" t="e">
        <f t="shared" si="75"/>
        <v>#REF!</v>
      </c>
      <c r="AL207" t="e">
        <f t="shared" si="76"/>
        <v>#REF!</v>
      </c>
      <c r="AM207" t="e">
        <f t="shared" si="77"/>
        <v>#REF!</v>
      </c>
      <c r="AN207" t="e">
        <f t="shared" si="78"/>
        <v>#REF!</v>
      </c>
      <c r="AO207" t="e">
        <f t="shared" si="79"/>
        <v>#REF!</v>
      </c>
      <c r="AP207" t="e">
        <f t="shared" si="80"/>
        <v>#REF!</v>
      </c>
      <c r="AQ207" t="e">
        <f t="shared" si="81"/>
        <v>#REF!</v>
      </c>
      <c r="AR207" s="31" t="e">
        <f>IF(#REF!="","",#REF!)</f>
        <v>#REF!</v>
      </c>
      <c r="AS207" s="36" t="e">
        <f>IF(#REF!="","",#REF!)</f>
        <v>#REF!</v>
      </c>
    </row>
    <row r="208" spans="1:45">
      <c r="A208" s="30" t="e">
        <f>IF(#REF!=A$9,A207+1,A207)</f>
        <v>#REF!</v>
      </c>
      <c r="B208" s="30" t="e">
        <f>IF(#REF!=B$9,B207+1,B207)</f>
        <v>#REF!</v>
      </c>
      <c r="C208" s="30" t="e">
        <f>IF(#REF!=C$9,C207+1,C207)</f>
        <v>#REF!</v>
      </c>
      <c r="D208" s="30" t="e">
        <f>IF(#REF!=D$9,D207+1,D207)</f>
        <v>#REF!</v>
      </c>
      <c r="E208" s="30" t="e">
        <f>IF(#REF!=E$9,E207+1,E207)</f>
        <v>#REF!</v>
      </c>
      <c r="F208" s="30" t="e">
        <f>IF(#REF!=F$9,F207+1,F207)</f>
        <v>#REF!</v>
      </c>
      <c r="G208" s="30" t="e">
        <f>IF(#REF!=G$9,G207+1,G207)</f>
        <v>#REF!</v>
      </c>
      <c r="H208" s="30" t="e">
        <f>IF(#REF!=H$9,H207+1,H207)</f>
        <v>#REF!</v>
      </c>
      <c r="I208" s="30" t="e">
        <f>IF(#REF!=I$9,I207+1,I207)</f>
        <v>#REF!</v>
      </c>
      <c r="J208" s="30" t="e">
        <f>IF(#REF!=J$9,J207+1,J207)</f>
        <v>#REF!</v>
      </c>
      <c r="K208" t="e">
        <f t="shared" si="62"/>
        <v>#REF!</v>
      </c>
      <c r="L208" t="e">
        <f t="shared" si="63"/>
        <v>#REF!</v>
      </c>
      <c r="M208" t="e">
        <f t="shared" si="64"/>
        <v>#REF!</v>
      </c>
      <c r="N208" t="e">
        <f t="shared" si="65"/>
        <v>#REF!</v>
      </c>
      <c r="O208" t="e">
        <f t="shared" si="66"/>
        <v>#REF!</v>
      </c>
      <c r="P208" t="e">
        <f t="shared" si="67"/>
        <v>#REF!</v>
      </c>
      <c r="Q208" t="e">
        <f t="shared" si="68"/>
        <v>#REF!</v>
      </c>
      <c r="R208" t="e">
        <f t="shared" si="69"/>
        <v>#REF!</v>
      </c>
      <c r="S208" t="e">
        <f t="shared" si="70"/>
        <v>#REF!</v>
      </c>
      <c r="T208" t="e">
        <f t="shared" si="71"/>
        <v>#REF!</v>
      </c>
      <c r="U208" s="31" t="e">
        <f>IF(#REF!="","",#REF!)</f>
        <v>#REF!</v>
      </c>
      <c r="V208" s="36" t="e">
        <f>IF(#REF!="","",#REF!)</f>
        <v>#REF!</v>
      </c>
      <c r="X208" s="30" t="e">
        <f>IF(#REF!=X$9,X207+1,X207)</f>
        <v>#REF!</v>
      </c>
      <c r="Y208" s="30" t="e">
        <f>IF(#REF!=Y$9,Y207+1,Y207)</f>
        <v>#REF!</v>
      </c>
      <c r="Z208" s="30" t="e">
        <f>IF(#REF!=Z$9,Z207+1,Z207)</f>
        <v>#REF!</v>
      </c>
      <c r="AA208" s="30" t="e">
        <f>IF(#REF!=AA$9,AA207+1,AA207)</f>
        <v>#REF!</v>
      </c>
      <c r="AB208" s="30" t="e">
        <f>IF(#REF!=AB$9,AB207+1,AB207)</f>
        <v>#REF!</v>
      </c>
      <c r="AC208" s="30" t="e">
        <f>IF(#REF!=AC$9,AC207+1,AC207)</f>
        <v>#REF!</v>
      </c>
      <c r="AD208" s="30" t="e">
        <f>IF(#REF!=AD$9,AD207+1,AD207)</f>
        <v>#REF!</v>
      </c>
      <c r="AE208" s="30" t="e">
        <f>IF(#REF!=AE$9,AE207+1,AE207)</f>
        <v>#REF!</v>
      </c>
      <c r="AF208" s="30" t="e">
        <f>IF(#REF!=AF$9,AF207+1,AF207)</f>
        <v>#REF!</v>
      </c>
      <c r="AG208" s="30" t="e">
        <f>IF(#REF!=AG$9,AG207+1,AG207)</f>
        <v>#REF!</v>
      </c>
      <c r="AH208" t="e">
        <f t="shared" si="72"/>
        <v>#REF!</v>
      </c>
      <c r="AI208" t="e">
        <f t="shared" si="73"/>
        <v>#REF!</v>
      </c>
      <c r="AJ208" t="e">
        <f t="shared" si="74"/>
        <v>#REF!</v>
      </c>
      <c r="AK208" t="e">
        <f t="shared" si="75"/>
        <v>#REF!</v>
      </c>
      <c r="AL208" t="e">
        <f t="shared" si="76"/>
        <v>#REF!</v>
      </c>
      <c r="AM208" t="e">
        <f t="shared" si="77"/>
        <v>#REF!</v>
      </c>
      <c r="AN208" t="e">
        <f t="shared" si="78"/>
        <v>#REF!</v>
      </c>
      <c r="AO208" t="e">
        <f t="shared" si="79"/>
        <v>#REF!</v>
      </c>
      <c r="AP208" t="e">
        <f t="shared" si="80"/>
        <v>#REF!</v>
      </c>
      <c r="AQ208" t="e">
        <f t="shared" si="81"/>
        <v>#REF!</v>
      </c>
      <c r="AR208" s="31" t="e">
        <f>IF(#REF!="","",#REF!)</f>
        <v>#REF!</v>
      </c>
      <c r="AS208" s="36" t="e">
        <f>IF(#REF!="","",#REF!)</f>
        <v>#REF!</v>
      </c>
    </row>
    <row r="209" spans="1:45">
      <c r="A209" s="30" t="e">
        <f>IF(#REF!=A$9,A208+1,A208)</f>
        <v>#REF!</v>
      </c>
      <c r="B209" s="30" t="e">
        <f>IF(#REF!=B$9,B208+1,B208)</f>
        <v>#REF!</v>
      </c>
      <c r="C209" s="30" t="e">
        <f>IF(#REF!=C$9,C208+1,C208)</f>
        <v>#REF!</v>
      </c>
      <c r="D209" s="30" t="e">
        <f>IF(#REF!=D$9,D208+1,D208)</f>
        <v>#REF!</v>
      </c>
      <c r="E209" s="30" t="e">
        <f>IF(#REF!=E$9,E208+1,E208)</f>
        <v>#REF!</v>
      </c>
      <c r="F209" s="30" t="e">
        <f>IF(#REF!=F$9,F208+1,F208)</f>
        <v>#REF!</v>
      </c>
      <c r="G209" s="30" t="e">
        <f>IF(#REF!=G$9,G208+1,G208)</f>
        <v>#REF!</v>
      </c>
      <c r="H209" s="30" t="e">
        <f>IF(#REF!=H$9,H208+1,H208)</f>
        <v>#REF!</v>
      </c>
      <c r="I209" s="30" t="e">
        <f>IF(#REF!=I$9,I208+1,I208)</f>
        <v>#REF!</v>
      </c>
      <c r="J209" s="30" t="e">
        <f>IF(#REF!=J$9,J208+1,J208)</f>
        <v>#REF!</v>
      </c>
      <c r="K209" t="e">
        <f t="shared" si="62"/>
        <v>#REF!</v>
      </c>
      <c r="L209" t="e">
        <f t="shared" si="63"/>
        <v>#REF!</v>
      </c>
      <c r="M209" t="e">
        <f t="shared" si="64"/>
        <v>#REF!</v>
      </c>
      <c r="N209" t="e">
        <f t="shared" si="65"/>
        <v>#REF!</v>
      </c>
      <c r="O209" t="e">
        <f t="shared" si="66"/>
        <v>#REF!</v>
      </c>
      <c r="P209" t="e">
        <f t="shared" si="67"/>
        <v>#REF!</v>
      </c>
      <c r="Q209" t="e">
        <f t="shared" si="68"/>
        <v>#REF!</v>
      </c>
      <c r="R209" t="e">
        <f t="shared" si="69"/>
        <v>#REF!</v>
      </c>
      <c r="S209" t="e">
        <f t="shared" si="70"/>
        <v>#REF!</v>
      </c>
      <c r="T209" t="e">
        <f t="shared" si="71"/>
        <v>#REF!</v>
      </c>
      <c r="U209" s="31" t="e">
        <f>IF(#REF!="","",#REF!)</f>
        <v>#REF!</v>
      </c>
      <c r="V209" s="36" t="e">
        <f>IF(#REF!="","",#REF!)</f>
        <v>#REF!</v>
      </c>
      <c r="X209" s="30" t="e">
        <f>IF(#REF!=X$9,X208+1,X208)</f>
        <v>#REF!</v>
      </c>
      <c r="Y209" s="30" t="e">
        <f>IF(#REF!=Y$9,Y208+1,Y208)</f>
        <v>#REF!</v>
      </c>
      <c r="Z209" s="30" t="e">
        <f>IF(#REF!=Z$9,Z208+1,Z208)</f>
        <v>#REF!</v>
      </c>
      <c r="AA209" s="30" t="e">
        <f>IF(#REF!=AA$9,AA208+1,AA208)</f>
        <v>#REF!</v>
      </c>
      <c r="AB209" s="30" t="e">
        <f>IF(#REF!=AB$9,AB208+1,AB208)</f>
        <v>#REF!</v>
      </c>
      <c r="AC209" s="30" t="e">
        <f>IF(#REF!=AC$9,AC208+1,AC208)</f>
        <v>#REF!</v>
      </c>
      <c r="AD209" s="30" t="e">
        <f>IF(#REF!=AD$9,AD208+1,AD208)</f>
        <v>#REF!</v>
      </c>
      <c r="AE209" s="30" t="e">
        <f>IF(#REF!=AE$9,AE208+1,AE208)</f>
        <v>#REF!</v>
      </c>
      <c r="AF209" s="30" t="e">
        <f>IF(#REF!=AF$9,AF208+1,AF208)</f>
        <v>#REF!</v>
      </c>
      <c r="AG209" s="30" t="e">
        <f>IF(#REF!=AG$9,AG208+1,AG208)</f>
        <v>#REF!</v>
      </c>
      <c r="AH209" t="e">
        <f t="shared" si="72"/>
        <v>#REF!</v>
      </c>
      <c r="AI209" t="e">
        <f t="shared" si="73"/>
        <v>#REF!</v>
      </c>
      <c r="AJ209" t="e">
        <f t="shared" si="74"/>
        <v>#REF!</v>
      </c>
      <c r="AK209" t="e">
        <f t="shared" si="75"/>
        <v>#REF!</v>
      </c>
      <c r="AL209" t="e">
        <f t="shared" si="76"/>
        <v>#REF!</v>
      </c>
      <c r="AM209" t="e">
        <f t="shared" si="77"/>
        <v>#REF!</v>
      </c>
      <c r="AN209" t="e">
        <f t="shared" si="78"/>
        <v>#REF!</v>
      </c>
      <c r="AO209" t="e">
        <f t="shared" si="79"/>
        <v>#REF!</v>
      </c>
      <c r="AP209" t="e">
        <f t="shared" si="80"/>
        <v>#REF!</v>
      </c>
      <c r="AQ209" t="e">
        <f t="shared" si="81"/>
        <v>#REF!</v>
      </c>
      <c r="AR209" s="31" t="e">
        <f>IF(#REF!="","",#REF!)</f>
        <v>#REF!</v>
      </c>
      <c r="AS209" s="36" t="e">
        <f>IF(#REF!="","",#REF!)</f>
        <v>#REF!</v>
      </c>
    </row>
    <row r="210" spans="1:45">
      <c r="A210" s="30" t="e">
        <f>IF(#REF!=A$9,A209+1,A209)</f>
        <v>#REF!</v>
      </c>
      <c r="B210" s="30" t="e">
        <f>IF(#REF!=B$9,B209+1,B209)</f>
        <v>#REF!</v>
      </c>
      <c r="C210" s="30" t="e">
        <f>IF(#REF!=C$9,C209+1,C209)</f>
        <v>#REF!</v>
      </c>
      <c r="D210" s="30" t="e">
        <f>IF(#REF!=D$9,D209+1,D209)</f>
        <v>#REF!</v>
      </c>
      <c r="E210" s="30" t="e">
        <f>IF(#REF!=E$9,E209+1,E209)</f>
        <v>#REF!</v>
      </c>
      <c r="F210" s="30" t="e">
        <f>IF(#REF!=F$9,F209+1,F209)</f>
        <v>#REF!</v>
      </c>
      <c r="G210" s="30" t="e">
        <f>IF(#REF!=G$9,G209+1,G209)</f>
        <v>#REF!</v>
      </c>
      <c r="H210" s="30" t="e">
        <f>IF(#REF!=H$9,H209+1,H209)</f>
        <v>#REF!</v>
      </c>
      <c r="I210" s="30" t="e">
        <f>IF(#REF!=I$9,I209+1,I209)</f>
        <v>#REF!</v>
      </c>
      <c r="J210" s="30" t="e">
        <f>IF(#REF!=J$9,J209+1,J209)</f>
        <v>#REF!</v>
      </c>
      <c r="K210" t="e">
        <f t="shared" si="62"/>
        <v>#REF!</v>
      </c>
      <c r="L210" t="e">
        <f t="shared" si="63"/>
        <v>#REF!</v>
      </c>
      <c r="M210" t="e">
        <f t="shared" si="64"/>
        <v>#REF!</v>
      </c>
      <c r="N210" t="e">
        <f t="shared" si="65"/>
        <v>#REF!</v>
      </c>
      <c r="O210" t="e">
        <f t="shared" si="66"/>
        <v>#REF!</v>
      </c>
      <c r="P210" t="e">
        <f t="shared" si="67"/>
        <v>#REF!</v>
      </c>
      <c r="Q210" t="e">
        <f t="shared" si="68"/>
        <v>#REF!</v>
      </c>
      <c r="R210" t="e">
        <f t="shared" si="69"/>
        <v>#REF!</v>
      </c>
      <c r="S210" t="e">
        <f t="shared" si="70"/>
        <v>#REF!</v>
      </c>
      <c r="T210" t="e">
        <f t="shared" si="71"/>
        <v>#REF!</v>
      </c>
      <c r="U210" s="31" t="e">
        <f>IF(#REF!="","",#REF!)</f>
        <v>#REF!</v>
      </c>
      <c r="V210" s="36" t="e">
        <f>IF(#REF!="","",#REF!)</f>
        <v>#REF!</v>
      </c>
      <c r="X210" s="30" t="e">
        <f>IF(#REF!=X$9,X209+1,X209)</f>
        <v>#REF!</v>
      </c>
      <c r="Y210" s="30" t="e">
        <f>IF(#REF!=Y$9,Y209+1,Y209)</f>
        <v>#REF!</v>
      </c>
      <c r="Z210" s="30" t="e">
        <f>IF(#REF!=Z$9,Z209+1,Z209)</f>
        <v>#REF!</v>
      </c>
      <c r="AA210" s="30" t="e">
        <f>IF(#REF!=AA$9,AA209+1,AA209)</f>
        <v>#REF!</v>
      </c>
      <c r="AB210" s="30" t="e">
        <f>IF(#REF!=AB$9,AB209+1,AB209)</f>
        <v>#REF!</v>
      </c>
      <c r="AC210" s="30" t="e">
        <f>IF(#REF!=AC$9,AC209+1,AC209)</f>
        <v>#REF!</v>
      </c>
      <c r="AD210" s="30" t="e">
        <f>IF(#REF!=AD$9,AD209+1,AD209)</f>
        <v>#REF!</v>
      </c>
      <c r="AE210" s="30" t="e">
        <f>IF(#REF!=AE$9,AE209+1,AE209)</f>
        <v>#REF!</v>
      </c>
      <c r="AF210" s="30" t="e">
        <f>IF(#REF!=AF$9,AF209+1,AF209)</f>
        <v>#REF!</v>
      </c>
      <c r="AG210" s="30" t="e">
        <f>IF(#REF!=AG$9,AG209+1,AG209)</f>
        <v>#REF!</v>
      </c>
      <c r="AH210" t="e">
        <f t="shared" si="72"/>
        <v>#REF!</v>
      </c>
      <c r="AI210" t="e">
        <f t="shared" si="73"/>
        <v>#REF!</v>
      </c>
      <c r="AJ210" t="e">
        <f t="shared" si="74"/>
        <v>#REF!</v>
      </c>
      <c r="AK210" t="e">
        <f t="shared" si="75"/>
        <v>#REF!</v>
      </c>
      <c r="AL210" t="e">
        <f t="shared" si="76"/>
        <v>#REF!</v>
      </c>
      <c r="AM210" t="e">
        <f t="shared" si="77"/>
        <v>#REF!</v>
      </c>
      <c r="AN210" t="e">
        <f t="shared" si="78"/>
        <v>#REF!</v>
      </c>
      <c r="AO210" t="e">
        <f t="shared" si="79"/>
        <v>#REF!</v>
      </c>
      <c r="AP210" t="e">
        <f t="shared" si="80"/>
        <v>#REF!</v>
      </c>
      <c r="AQ210" t="e">
        <f t="shared" si="81"/>
        <v>#REF!</v>
      </c>
      <c r="AR210" s="31" t="e">
        <f>IF(#REF!="","",#REF!)</f>
        <v>#REF!</v>
      </c>
      <c r="AS210" s="36" t="e">
        <f>IF(#REF!="","",#REF!)</f>
        <v>#REF!</v>
      </c>
    </row>
    <row r="211" spans="1:45">
      <c r="A211" s="30" t="e">
        <f>IF(#REF!=A$9,A210+1,A210)</f>
        <v>#REF!</v>
      </c>
      <c r="B211" s="30" t="e">
        <f>IF(#REF!=B$9,B210+1,B210)</f>
        <v>#REF!</v>
      </c>
      <c r="C211" s="30" t="e">
        <f>IF(#REF!=C$9,C210+1,C210)</f>
        <v>#REF!</v>
      </c>
      <c r="D211" s="30" t="e">
        <f>IF(#REF!=D$9,D210+1,D210)</f>
        <v>#REF!</v>
      </c>
      <c r="E211" s="30" t="e">
        <f>IF(#REF!=E$9,E210+1,E210)</f>
        <v>#REF!</v>
      </c>
      <c r="F211" s="30" t="e">
        <f>IF(#REF!=F$9,F210+1,F210)</f>
        <v>#REF!</v>
      </c>
      <c r="G211" s="30" t="e">
        <f>IF(#REF!=G$9,G210+1,G210)</f>
        <v>#REF!</v>
      </c>
      <c r="H211" s="30" t="e">
        <f>IF(#REF!=H$9,H210+1,H210)</f>
        <v>#REF!</v>
      </c>
      <c r="I211" s="30" t="e">
        <f>IF(#REF!=I$9,I210+1,I210)</f>
        <v>#REF!</v>
      </c>
      <c r="J211" s="30" t="e">
        <f>IF(#REF!=J$9,J210+1,J210)</f>
        <v>#REF!</v>
      </c>
      <c r="K211" t="e">
        <f t="shared" si="62"/>
        <v>#REF!</v>
      </c>
      <c r="L211" t="e">
        <f t="shared" si="63"/>
        <v>#REF!</v>
      </c>
      <c r="M211" t="e">
        <f t="shared" si="64"/>
        <v>#REF!</v>
      </c>
      <c r="N211" t="e">
        <f t="shared" si="65"/>
        <v>#REF!</v>
      </c>
      <c r="O211" t="e">
        <f t="shared" si="66"/>
        <v>#REF!</v>
      </c>
      <c r="P211" t="e">
        <f t="shared" si="67"/>
        <v>#REF!</v>
      </c>
      <c r="Q211" t="e">
        <f t="shared" si="68"/>
        <v>#REF!</v>
      </c>
      <c r="R211" t="e">
        <f t="shared" si="69"/>
        <v>#REF!</v>
      </c>
      <c r="S211" t="e">
        <f t="shared" si="70"/>
        <v>#REF!</v>
      </c>
      <c r="T211" t="e">
        <f t="shared" si="71"/>
        <v>#REF!</v>
      </c>
      <c r="U211" s="31" t="e">
        <f>IF(#REF!="","",#REF!)</f>
        <v>#REF!</v>
      </c>
      <c r="V211" s="36" t="e">
        <f>IF(#REF!="","",#REF!)</f>
        <v>#REF!</v>
      </c>
      <c r="X211" s="30" t="e">
        <f>IF(#REF!=X$9,X210+1,X210)</f>
        <v>#REF!</v>
      </c>
      <c r="Y211" s="30" t="e">
        <f>IF(#REF!=Y$9,Y210+1,Y210)</f>
        <v>#REF!</v>
      </c>
      <c r="Z211" s="30" t="e">
        <f>IF(#REF!=Z$9,Z210+1,Z210)</f>
        <v>#REF!</v>
      </c>
      <c r="AA211" s="30" t="e">
        <f>IF(#REF!=AA$9,AA210+1,AA210)</f>
        <v>#REF!</v>
      </c>
      <c r="AB211" s="30" t="e">
        <f>IF(#REF!=AB$9,AB210+1,AB210)</f>
        <v>#REF!</v>
      </c>
      <c r="AC211" s="30" t="e">
        <f>IF(#REF!=AC$9,AC210+1,AC210)</f>
        <v>#REF!</v>
      </c>
      <c r="AD211" s="30" t="e">
        <f>IF(#REF!=AD$9,AD210+1,AD210)</f>
        <v>#REF!</v>
      </c>
      <c r="AE211" s="30" t="e">
        <f>IF(#REF!=AE$9,AE210+1,AE210)</f>
        <v>#REF!</v>
      </c>
      <c r="AF211" s="30" t="e">
        <f>IF(#REF!=AF$9,AF210+1,AF210)</f>
        <v>#REF!</v>
      </c>
      <c r="AG211" s="30" t="e">
        <f>IF(#REF!=AG$9,AG210+1,AG210)</f>
        <v>#REF!</v>
      </c>
      <c r="AH211" t="e">
        <f t="shared" si="72"/>
        <v>#REF!</v>
      </c>
      <c r="AI211" t="e">
        <f t="shared" si="73"/>
        <v>#REF!</v>
      </c>
      <c r="AJ211" t="e">
        <f t="shared" si="74"/>
        <v>#REF!</v>
      </c>
      <c r="AK211" t="e">
        <f t="shared" si="75"/>
        <v>#REF!</v>
      </c>
      <c r="AL211" t="e">
        <f t="shared" si="76"/>
        <v>#REF!</v>
      </c>
      <c r="AM211" t="e">
        <f t="shared" si="77"/>
        <v>#REF!</v>
      </c>
      <c r="AN211" t="e">
        <f t="shared" si="78"/>
        <v>#REF!</v>
      </c>
      <c r="AO211" t="e">
        <f t="shared" si="79"/>
        <v>#REF!</v>
      </c>
      <c r="AP211" t="e">
        <f t="shared" si="80"/>
        <v>#REF!</v>
      </c>
      <c r="AQ211" t="e">
        <f t="shared" si="81"/>
        <v>#REF!</v>
      </c>
      <c r="AR211" s="31" t="e">
        <f>IF(#REF!="","",#REF!)</f>
        <v>#REF!</v>
      </c>
      <c r="AS211" s="36" t="e">
        <f>IF(#REF!="","",#REF!)</f>
        <v>#REF!</v>
      </c>
    </row>
    <row r="212" spans="1:45">
      <c r="A212" s="30" t="e">
        <f>IF(#REF!=A$9,A211+1,A211)</f>
        <v>#REF!</v>
      </c>
      <c r="B212" s="30" t="e">
        <f>IF(#REF!=B$9,B211+1,B211)</f>
        <v>#REF!</v>
      </c>
      <c r="C212" s="30" t="e">
        <f>IF(#REF!=C$9,C211+1,C211)</f>
        <v>#REF!</v>
      </c>
      <c r="D212" s="30" t="e">
        <f>IF(#REF!=D$9,D211+1,D211)</f>
        <v>#REF!</v>
      </c>
      <c r="E212" s="30" t="e">
        <f>IF(#REF!=E$9,E211+1,E211)</f>
        <v>#REF!</v>
      </c>
      <c r="F212" s="30" t="e">
        <f>IF(#REF!=F$9,F211+1,F211)</f>
        <v>#REF!</v>
      </c>
      <c r="G212" s="30" t="e">
        <f>IF(#REF!=G$9,G211+1,G211)</f>
        <v>#REF!</v>
      </c>
      <c r="H212" s="30" t="e">
        <f>IF(#REF!=H$9,H211+1,H211)</f>
        <v>#REF!</v>
      </c>
      <c r="I212" s="30" t="e">
        <f>IF(#REF!=I$9,I211+1,I211)</f>
        <v>#REF!</v>
      </c>
      <c r="J212" s="30" t="e">
        <f>IF(#REF!=J$9,J211+1,J211)</f>
        <v>#REF!</v>
      </c>
      <c r="K212" t="e">
        <f t="shared" si="62"/>
        <v>#REF!</v>
      </c>
      <c r="L212" t="e">
        <f t="shared" si="63"/>
        <v>#REF!</v>
      </c>
      <c r="M212" t="e">
        <f t="shared" si="64"/>
        <v>#REF!</v>
      </c>
      <c r="N212" t="e">
        <f t="shared" si="65"/>
        <v>#REF!</v>
      </c>
      <c r="O212" t="e">
        <f t="shared" si="66"/>
        <v>#REF!</v>
      </c>
      <c r="P212" t="e">
        <f t="shared" si="67"/>
        <v>#REF!</v>
      </c>
      <c r="Q212" t="e">
        <f t="shared" si="68"/>
        <v>#REF!</v>
      </c>
      <c r="R212" t="e">
        <f t="shared" si="69"/>
        <v>#REF!</v>
      </c>
      <c r="S212" t="e">
        <f t="shared" si="70"/>
        <v>#REF!</v>
      </c>
      <c r="T212" t="e">
        <f t="shared" si="71"/>
        <v>#REF!</v>
      </c>
      <c r="U212" s="31" t="e">
        <f>IF(#REF!="","",#REF!)</f>
        <v>#REF!</v>
      </c>
      <c r="V212" s="36" t="e">
        <f>IF(#REF!="","",#REF!)</f>
        <v>#REF!</v>
      </c>
      <c r="X212" s="30" t="e">
        <f>IF(#REF!=X$9,X211+1,X211)</f>
        <v>#REF!</v>
      </c>
      <c r="Y212" s="30" t="e">
        <f>IF(#REF!=Y$9,Y211+1,Y211)</f>
        <v>#REF!</v>
      </c>
      <c r="Z212" s="30" t="e">
        <f>IF(#REF!=Z$9,Z211+1,Z211)</f>
        <v>#REF!</v>
      </c>
      <c r="AA212" s="30" t="e">
        <f>IF(#REF!=AA$9,AA211+1,AA211)</f>
        <v>#REF!</v>
      </c>
      <c r="AB212" s="30" t="e">
        <f>IF(#REF!=AB$9,AB211+1,AB211)</f>
        <v>#REF!</v>
      </c>
      <c r="AC212" s="30" t="e">
        <f>IF(#REF!=AC$9,AC211+1,AC211)</f>
        <v>#REF!</v>
      </c>
      <c r="AD212" s="30" t="e">
        <f>IF(#REF!=AD$9,AD211+1,AD211)</f>
        <v>#REF!</v>
      </c>
      <c r="AE212" s="30" t="e">
        <f>IF(#REF!=AE$9,AE211+1,AE211)</f>
        <v>#REF!</v>
      </c>
      <c r="AF212" s="30" t="e">
        <f>IF(#REF!=AF$9,AF211+1,AF211)</f>
        <v>#REF!</v>
      </c>
      <c r="AG212" s="30" t="e">
        <f>IF(#REF!=AG$9,AG211+1,AG211)</f>
        <v>#REF!</v>
      </c>
      <c r="AH212" t="e">
        <f t="shared" si="72"/>
        <v>#REF!</v>
      </c>
      <c r="AI212" t="e">
        <f t="shared" si="73"/>
        <v>#REF!</v>
      </c>
      <c r="AJ212" t="e">
        <f t="shared" si="74"/>
        <v>#REF!</v>
      </c>
      <c r="AK212" t="e">
        <f t="shared" si="75"/>
        <v>#REF!</v>
      </c>
      <c r="AL212" t="e">
        <f t="shared" si="76"/>
        <v>#REF!</v>
      </c>
      <c r="AM212" t="e">
        <f t="shared" si="77"/>
        <v>#REF!</v>
      </c>
      <c r="AN212" t="e">
        <f t="shared" si="78"/>
        <v>#REF!</v>
      </c>
      <c r="AO212" t="e">
        <f t="shared" si="79"/>
        <v>#REF!</v>
      </c>
      <c r="AP212" t="e">
        <f t="shared" si="80"/>
        <v>#REF!</v>
      </c>
      <c r="AQ212" t="e">
        <f t="shared" si="81"/>
        <v>#REF!</v>
      </c>
      <c r="AR212" s="31" t="e">
        <f>IF(#REF!="","",#REF!)</f>
        <v>#REF!</v>
      </c>
      <c r="AS212" s="36" t="e">
        <f>IF(#REF!="","",#REF!)</f>
        <v>#REF!</v>
      </c>
    </row>
    <row r="213" spans="1:45">
      <c r="A213" s="30" t="e">
        <f>IF(#REF!=A$9,A212+1,A212)</f>
        <v>#REF!</v>
      </c>
      <c r="B213" s="30" t="e">
        <f>IF(#REF!=B$9,B212+1,B212)</f>
        <v>#REF!</v>
      </c>
      <c r="C213" s="30" t="e">
        <f>IF(#REF!=C$9,C212+1,C212)</f>
        <v>#REF!</v>
      </c>
      <c r="D213" s="30" t="e">
        <f>IF(#REF!=D$9,D212+1,D212)</f>
        <v>#REF!</v>
      </c>
      <c r="E213" s="30" t="e">
        <f>IF(#REF!=E$9,E212+1,E212)</f>
        <v>#REF!</v>
      </c>
      <c r="F213" s="30" t="e">
        <f>IF(#REF!=F$9,F212+1,F212)</f>
        <v>#REF!</v>
      </c>
      <c r="G213" s="30" t="e">
        <f>IF(#REF!=G$9,G212+1,G212)</f>
        <v>#REF!</v>
      </c>
      <c r="H213" s="30" t="e">
        <f>IF(#REF!=H$9,H212+1,H212)</f>
        <v>#REF!</v>
      </c>
      <c r="I213" s="30" t="e">
        <f>IF(#REF!=I$9,I212+1,I212)</f>
        <v>#REF!</v>
      </c>
      <c r="J213" s="30" t="e">
        <f>IF(#REF!=J$9,J212+1,J212)</f>
        <v>#REF!</v>
      </c>
      <c r="K213" t="e">
        <f t="shared" si="62"/>
        <v>#REF!</v>
      </c>
      <c r="L213" t="e">
        <f t="shared" si="63"/>
        <v>#REF!</v>
      </c>
      <c r="M213" t="e">
        <f t="shared" si="64"/>
        <v>#REF!</v>
      </c>
      <c r="N213" t="e">
        <f t="shared" si="65"/>
        <v>#REF!</v>
      </c>
      <c r="O213" t="e">
        <f t="shared" si="66"/>
        <v>#REF!</v>
      </c>
      <c r="P213" t="e">
        <f t="shared" si="67"/>
        <v>#REF!</v>
      </c>
      <c r="Q213" t="e">
        <f t="shared" si="68"/>
        <v>#REF!</v>
      </c>
      <c r="R213" t="e">
        <f t="shared" si="69"/>
        <v>#REF!</v>
      </c>
      <c r="S213" t="e">
        <f t="shared" si="70"/>
        <v>#REF!</v>
      </c>
      <c r="T213" t="e">
        <f t="shared" si="71"/>
        <v>#REF!</v>
      </c>
      <c r="U213" s="31" t="e">
        <f>IF(#REF!="","",#REF!)</f>
        <v>#REF!</v>
      </c>
      <c r="V213" s="36" t="e">
        <f>IF(#REF!="","",#REF!)</f>
        <v>#REF!</v>
      </c>
      <c r="X213" s="30" t="e">
        <f>IF(#REF!=X$9,X212+1,X212)</f>
        <v>#REF!</v>
      </c>
      <c r="Y213" s="30" t="e">
        <f>IF(#REF!=Y$9,Y212+1,Y212)</f>
        <v>#REF!</v>
      </c>
      <c r="Z213" s="30" t="e">
        <f>IF(#REF!=Z$9,Z212+1,Z212)</f>
        <v>#REF!</v>
      </c>
      <c r="AA213" s="30" t="e">
        <f>IF(#REF!=AA$9,AA212+1,AA212)</f>
        <v>#REF!</v>
      </c>
      <c r="AB213" s="30" t="e">
        <f>IF(#REF!=AB$9,AB212+1,AB212)</f>
        <v>#REF!</v>
      </c>
      <c r="AC213" s="30" t="e">
        <f>IF(#REF!=AC$9,AC212+1,AC212)</f>
        <v>#REF!</v>
      </c>
      <c r="AD213" s="30" t="e">
        <f>IF(#REF!=AD$9,AD212+1,AD212)</f>
        <v>#REF!</v>
      </c>
      <c r="AE213" s="30" t="e">
        <f>IF(#REF!=AE$9,AE212+1,AE212)</f>
        <v>#REF!</v>
      </c>
      <c r="AF213" s="30" t="e">
        <f>IF(#REF!=AF$9,AF212+1,AF212)</f>
        <v>#REF!</v>
      </c>
      <c r="AG213" s="30" t="e">
        <f>IF(#REF!=AG$9,AG212+1,AG212)</f>
        <v>#REF!</v>
      </c>
      <c r="AH213" t="e">
        <f t="shared" si="72"/>
        <v>#REF!</v>
      </c>
      <c r="AI213" t="e">
        <f t="shared" si="73"/>
        <v>#REF!</v>
      </c>
      <c r="AJ213" t="e">
        <f t="shared" si="74"/>
        <v>#REF!</v>
      </c>
      <c r="AK213" t="e">
        <f t="shared" si="75"/>
        <v>#REF!</v>
      </c>
      <c r="AL213" t="e">
        <f t="shared" si="76"/>
        <v>#REF!</v>
      </c>
      <c r="AM213" t="e">
        <f t="shared" si="77"/>
        <v>#REF!</v>
      </c>
      <c r="AN213" t="e">
        <f t="shared" si="78"/>
        <v>#REF!</v>
      </c>
      <c r="AO213" t="e">
        <f t="shared" si="79"/>
        <v>#REF!</v>
      </c>
      <c r="AP213" t="e">
        <f t="shared" si="80"/>
        <v>#REF!</v>
      </c>
      <c r="AQ213" t="e">
        <f t="shared" si="81"/>
        <v>#REF!</v>
      </c>
      <c r="AR213" s="31" t="e">
        <f>IF(#REF!="","",#REF!)</f>
        <v>#REF!</v>
      </c>
      <c r="AS213" s="36" t="e">
        <f>IF(#REF!="","",#REF!)</f>
        <v>#REF!</v>
      </c>
    </row>
    <row r="214" spans="1:45">
      <c r="A214" s="30" t="e">
        <f>IF(#REF!=A$9,A213+1,A213)</f>
        <v>#REF!</v>
      </c>
      <c r="B214" s="30" t="e">
        <f>IF(#REF!=B$9,B213+1,B213)</f>
        <v>#REF!</v>
      </c>
      <c r="C214" s="30" t="e">
        <f>IF(#REF!=C$9,C213+1,C213)</f>
        <v>#REF!</v>
      </c>
      <c r="D214" s="30" t="e">
        <f>IF(#REF!=D$9,D213+1,D213)</f>
        <v>#REF!</v>
      </c>
      <c r="E214" s="30" t="e">
        <f>IF(#REF!=E$9,E213+1,E213)</f>
        <v>#REF!</v>
      </c>
      <c r="F214" s="30" t="e">
        <f>IF(#REF!=F$9,F213+1,F213)</f>
        <v>#REF!</v>
      </c>
      <c r="G214" s="30" t="e">
        <f>IF(#REF!=G$9,G213+1,G213)</f>
        <v>#REF!</v>
      </c>
      <c r="H214" s="30" t="e">
        <f>IF(#REF!=H$9,H213+1,H213)</f>
        <v>#REF!</v>
      </c>
      <c r="I214" s="30" t="e">
        <f>IF(#REF!=I$9,I213+1,I213)</f>
        <v>#REF!</v>
      </c>
      <c r="J214" s="30" t="e">
        <f>IF(#REF!=J$9,J213+1,J213)</f>
        <v>#REF!</v>
      </c>
      <c r="K214" t="e">
        <f t="shared" si="62"/>
        <v>#REF!</v>
      </c>
      <c r="L214" t="e">
        <f t="shared" si="63"/>
        <v>#REF!</v>
      </c>
      <c r="M214" t="e">
        <f t="shared" si="64"/>
        <v>#REF!</v>
      </c>
      <c r="N214" t="e">
        <f t="shared" si="65"/>
        <v>#REF!</v>
      </c>
      <c r="O214" t="e">
        <f t="shared" si="66"/>
        <v>#REF!</v>
      </c>
      <c r="P214" t="e">
        <f t="shared" si="67"/>
        <v>#REF!</v>
      </c>
      <c r="Q214" t="e">
        <f t="shared" si="68"/>
        <v>#REF!</v>
      </c>
      <c r="R214" t="e">
        <f t="shared" si="69"/>
        <v>#REF!</v>
      </c>
      <c r="S214" t="e">
        <f t="shared" si="70"/>
        <v>#REF!</v>
      </c>
      <c r="T214" t="e">
        <f t="shared" si="71"/>
        <v>#REF!</v>
      </c>
      <c r="U214" s="31" t="e">
        <f>IF(#REF!="","",#REF!)</f>
        <v>#REF!</v>
      </c>
      <c r="V214" s="36" t="e">
        <f>IF(#REF!="","",#REF!)</f>
        <v>#REF!</v>
      </c>
      <c r="X214" s="30" t="e">
        <f>IF(#REF!=X$9,X213+1,X213)</f>
        <v>#REF!</v>
      </c>
      <c r="Y214" s="30" t="e">
        <f>IF(#REF!=Y$9,Y213+1,Y213)</f>
        <v>#REF!</v>
      </c>
      <c r="Z214" s="30" t="e">
        <f>IF(#REF!=Z$9,Z213+1,Z213)</f>
        <v>#REF!</v>
      </c>
      <c r="AA214" s="30" t="e">
        <f>IF(#REF!=AA$9,AA213+1,AA213)</f>
        <v>#REF!</v>
      </c>
      <c r="AB214" s="30" t="e">
        <f>IF(#REF!=AB$9,AB213+1,AB213)</f>
        <v>#REF!</v>
      </c>
      <c r="AC214" s="30" t="e">
        <f>IF(#REF!=AC$9,AC213+1,AC213)</f>
        <v>#REF!</v>
      </c>
      <c r="AD214" s="30" t="e">
        <f>IF(#REF!=AD$9,AD213+1,AD213)</f>
        <v>#REF!</v>
      </c>
      <c r="AE214" s="30" t="e">
        <f>IF(#REF!=AE$9,AE213+1,AE213)</f>
        <v>#REF!</v>
      </c>
      <c r="AF214" s="30" t="e">
        <f>IF(#REF!=AF$9,AF213+1,AF213)</f>
        <v>#REF!</v>
      </c>
      <c r="AG214" s="30" t="e">
        <f>IF(#REF!=AG$9,AG213+1,AG213)</f>
        <v>#REF!</v>
      </c>
      <c r="AH214" t="e">
        <f t="shared" si="72"/>
        <v>#REF!</v>
      </c>
      <c r="AI214" t="e">
        <f t="shared" si="73"/>
        <v>#REF!</v>
      </c>
      <c r="AJ214" t="e">
        <f t="shared" si="74"/>
        <v>#REF!</v>
      </c>
      <c r="AK214" t="e">
        <f t="shared" si="75"/>
        <v>#REF!</v>
      </c>
      <c r="AL214" t="e">
        <f t="shared" si="76"/>
        <v>#REF!</v>
      </c>
      <c r="AM214" t="e">
        <f t="shared" si="77"/>
        <v>#REF!</v>
      </c>
      <c r="AN214" t="e">
        <f t="shared" si="78"/>
        <v>#REF!</v>
      </c>
      <c r="AO214" t="e">
        <f t="shared" si="79"/>
        <v>#REF!</v>
      </c>
      <c r="AP214" t="e">
        <f t="shared" si="80"/>
        <v>#REF!</v>
      </c>
      <c r="AQ214" t="e">
        <f t="shared" si="81"/>
        <v>#REF!</v>
      </c>
      <c r="AR214" s="31" t="e">
        <f>IF(#REF!="","",#REF!)</f>
        <v>#REF!</v>
      </c>
      <c r="AS214" s="36" t="e">
        <f>IF(#REF!="","",#REF!)</f>
        <v>#REF!</v>
      </c>
    </row>
    <row r="215" spans="1:45">
      <c r="A215" s="30" t="e">
        <f>IF(#REF!=A$9,A214+1,A214)</f>
        <v>#REF!</v>
      </c>
      <c r="B215" s="30" t="e">
        <f>IF(#REF!=B$9,B214+1,B214)</f>
        <v>#REF!</v>
      </c>
      <c r="C215" s="30" t="e">
        <f>IF(#REF!=C$9,C214+1,C214)</f>
        <v>#REF!</v>
      </c>
      <c r="D215" s="30" t="e">
        <f>IF(#REF!=D$9,D214+1,D214)</f>
        <v>#REF!</v>
      </c>
      <c r="E215" s="30" t="e">
        <f>IF(#REF!=E$9,E214+1,E214)</f>
        <v>#REF!</v>
      </c>
      <c r="F215" s="30" t="e">
        <f>IF(#REF!=F$9,F214+1,F214)</f>
        <v>#REF!</v>
      </c>
      <c r="G215" s="30" t="e">
        <f>IF(#REF!=G$9,G214+1,G214)</f>
        <v>#REF!</v>
      </c>
      <c r="H215" s="30" t="e">
        <f>IF(#REF!=H$9,H214+1,H214)</f>
        <v>#REF!</v>
      </c>
      <c r="I215" s="30" t="e">
        <f>IF(#REF!=I$9,I214+1,I214)</f>
        <v>#REF!</v>
      </c>
      <c r="J215" s="30" t="e">
        <f>IF(#REF!=J$9,J214+1,J214)</f>
        <v>#REF!</v>
      </c>
      <c r="K215" t="e">
        <f t="shared" si="62"/>
        <v>#REF!</v>
      </c>
      <c r="L215" t="e">
        <f t="shared" si="63"/>
        <v>#REF!</v>
      </c>
      <c r="M215" t="e">
        <f t="shared" si="64"/>
        <v>#REF!</v>
      </c>
      <c r="N215" t="e">
        <f t="shared" si="65"/>
        <v>#REF!</v>
      </c>
      <c r="O215" t="e">
        <f t="shared" si="66"/>
        <v>#REF!</v>
      </c>
      <c r="P215" t="e">
        <f t="shared" si="67"/>
        <v>#REF!</v>
      </c>
      <c r="Q215" t="e">
        <f t="shared" si="68"/>
        <v>#REF!</v>
      </c>
      <c r="R215" t="e">
        <f t="shared" si="69"/>
        <v>#REF!</v>
      </c>
      <c r="S215" t="e">
        <f t="shared" si="70"/>
        <v>#REF!</v>
      </c>
      <c r="T215" t="e">
        <f t="shared" si="71"/>
        <v>#REF!</v>
      </c>
      <c r="U215" s="31" t="e">
        <f>IF(#REF!="","",#REF!)</f>
        <v>#REF!</v>
      </c>
      <c r="V215" s="36" t="e">
        <f>IF(#REF!="","",#REF!)</f>
        <v>#REF!</v>
      </c>
      <c r="X215" s="30" t="e">
        <f>IF(#REF!=X$9,X214+1,X214)</f>
        <v>#REF!</v>
      </c>
      <c r="Y215" s="30" t="e">
        <f>IF(#REF!=Y$9,Y214+1,Y214)</f>
        <v>#REF!</v>
      </c>
      <c r="Z215" s="30" t="e">
        <f>IF(#REF!=Z$9,Z214+1,Z214)</f>
        <v>#REF!</v>
      </c>
      <c r="AA215" s="30" t="e">
        <f>IF(#REF!=AA$9,AA214+1,AA214)</f>
        <v>#REF!</v>
      </c>
      <c r="AB215" s="30" t="e">
        <f>IF(#REF!=AB$9,AB214+1,AB214)</f>
        <v>#REF!</v>
      </c>
      <c r="AC215" s="30" t="e">
        <f>IF(#REF!=AC$9,AC214+1,AC214)</f>
        <v>#REF!</v>
      </c>
      <c r="AD215" s="30" t="e">
        <f>IF(#REF!=AD$9,AD214+1,AD214)</f>
        <v>#REF!</v>
      </c>
      <c r="AE215" s="30" t="e">
        <f>IF(#REF!=AE$9,AE214+1,AE214)</f>
        <v>#REF!</v>
      </c>
      <c r="AF215" s="30" t="e">
        <f>IF(#REF!=AF$9,AF214+1,AF214)</f>
        <v>#REF!</v>
      </c>
      <c r="AG215" s="30" t="e">
        <f>IF(#REF!=AG$9,AG214+1,AG214)</f>
        <v>#REF!</v>
      </c>
      <c r="AH215" t="e">
        <f t="shared" si="72"/>
        <v>#REF!</v>
      </c>
      <c r="AI215" t="e">
        <f t="shared" si="73"/>
        <v>#REF!</v>
      </c>
      <c r="AJ215" t="e">
        <f t="shared" si="74"/>
        <v>#REF!</v>
      </c>
      <c r="AK215" t="e">
        <f t="shared" si="75"/>
        <v>#REF!</v>
      </c>
      <c r="AL215" t="e">
        <f t="shared" si="76"/>
        <v>#REF!</v>
      </c>
      <c r="AM215" t="e">
        <f t="shared" si="77"/>
        <v>#REF!</v>
      </c>
      <c r="AN215" t="e">
        <f t="shared" si="78"/>
        <v>#REF!</v>
      </c>
      <c r="AO215" t="e">
        <f t="shared" si="79"/>
        <v>#REF!</v>
      </c>
      <c r="AP215" t="e">
        <f t="shared" si="80"/>
        <v>#REF!</v>
      </c>
      <c r="AQ215" t="e">
        <f t="shared" si="81"/>
        <v>#REF!</v>
      </c>
      <c r="AR215" s="31" t="e">
        <f>IF(#REF!="","",#REF!)</f>
        <v>#REF!</v>
      </c>
      <c r="AS215" s="36" t="e">
        <f>IF(#REF!="","",#REF!)</f>
        <v>#REF!</v>
      </c>
    </row>
    <row r="216" spans="1:45">
      <c r="A216" s="30" t="e">
        <f>IF(#REF!=A$9,A215+1,A215)</f>
        <v>#REF!</v>
      </c>
      <c r="B216" s="30" t="e">
        <f>IF(#REF!=B$9,B215+1,B215)</f>
        <v>#REF!</v>
      </c>
      <c r="C216" s="30" t="e">
        <f>IF(#REF!=C$9,C215+1,C215)</f>
        <v>#REF!</v>
      </c>
      <c r="D216" s="30" t="e">
        <f>IF(#REF!=D$9,D215+1,D215)</f>
        <v>#REF!</v>
      </c>
      <c r="E216" s="30" t="e">
        <f>IF(#REF!=E$9,E215+1,E215)</f>
        <v>#REF!</v>
      </c>
      <c r="F216" s="30" t="e">
        <f>IF(#REF!=F$9,F215+1,F215)</f>
        <v>#REF!</v>
      </c>
      <c r="G216" s="30" t="e">
        <f>IF(#REF!=G$9,G215+1,G215)</f>
        <v>#REF!</v>
      </c>
      <c r="H216" s="30" t="e">
        <f>IF(#REF!=H$9,H215+1,H215)</f>
        <v>#REF!</v>
      </c>
      <c r="I216" s="30" t="e">
        <f>IF(#REF!=I$9,I215+1,I215)</f>
        <v>#REF!</v>
      </c>
      <c r="J216" s="30" t="e">
        <f>IF(#REF!=J$9,J215+1,J215)</f>
        <v>#REF!</v>
      </c>
      <c r="K216" t="e">
        <f t="shared" si="62"/>
        <v>#REF!</v>
      </c>
      <c r="L216" t="e">
        <f t="shared" si="63"/>
        <v>#REF!</v>
      </c>
      <c r="M216" t="e">
        <f t="shared" si="64"/>
        <v>#REF!</v>
      </c>
      <c r="N216" t="e">
        <f t="shared" si="65"/>
        <v>#REF!</v>
      </c>
      <c r="O216" t="e">
        <f t="shared" si="66"/>
        <v>#REF!</v>
      </c>
      <c r="P216" t="e">
        <f t="shared" si="67"/>
        <v>#REF!</v>
      </c>
      <c r="Q216" t="e">
        <f t="shared" si="68"/>
        <v>#REF!</v>
      </c>
      <c r="R216" t="e">
        <f t="shared" si="69"/>
        <v>#REF!</v>
      </c>
      <c r="S216" t="e">
        <f t="shared" si="70"/>
        <v>#REF!</v>
      </c>
      <c r="T216" t="e">
        <f t="shared" si="71"/>
        <v>#REF!</v>
      </c>
      <c r="U216" s="31" t="e">
        <f>IF(#REF!="","",#REF!)</f>
        <v>#REF!</v>
      </c>
      <c r="V216" s="36" t="e">
        <f>IF(#REF!="","",#REF!)</f>
        <v>#REF!</v>
      </c>
      <c r="X216" s="30" t="e">
        <f>IF(#REF!=X$9,X215+1,X215)</f>
        <v>#REF!</v>
      </c>
      <c r="Y216" s="30" t="e">
        <f>IF(#REF!=Y$9,Y215+1,Y215)</f>
        <v>#REF!</v>
      </c>
      <c r="Z216" s="30" t="e">
        <f>IF(#REF!=Z$9,Z215+1,Z215)</f>
        <v>#REF!</v>
      </c>
      <c r="AA216" s="30" t="e">
        <f>IF(#REF!=AA$9,AA215+1,AA215)</f>
        <v>#REF!</v>
      </c>
      <c r="AB216" s="30" t="e">
        <f>IF(#REF!=AB$9,AB215+1,AB215)</f>
        <v>#REF!</v>
      </c>
      <c r="AC216" s="30" t="e">
        <f>IF(#REF!=AC$9,AC215+1,AC215)</f>
        <v>#REF!</v>
      </c>
      <c r="AD216" s="30" t="e">
        <f>IF(#REF!=AD$9,AD215+1,AD215)</f>
        <v>#REF!</v>
      </c>
      <c r="AE216" s="30" t="e">
        <f>IF(#REF!=AE$9,AE215+1,AE215)</f>
        <v>#REF!</v>
      </c>
      <c r="AF216" s="30" t="e">
        <f>IF(#REF!=AF$9,AF215+1,AF215)</f>
        <v>#REF!</v>
      </c>
      <c r="AG216" s="30" t="e">
        <f>IF(#REF!=AG$9,AG215+1,AG215)</f>
        <v>#REF!</v>
      </c>
      <c r="AH216" t="e">
        <f t="shared" si="72"/>
        <v>#REF!</v>
      </c>
      <c r="AI216" t="e">
        <f t="shared" si="73"/>
        <v>#REF!</v>
      </c>
      <c r="AJ216" t="e">
        <f t="shared" si="74"/>
        <v>#REF!</v>
      </c>
      <c r="AK216" t="e">
        <f t="shared" si="75"/>
        <v>#REF!</v>
      </c>
      <c r="AL216" t="e">
        <f t="shared" si="76"/>
        <v>#REF!</v>
      </c>
      <c r="AM216" t="e">
        <f t="shared" si="77"/>
        <v>#REF!</v>
      </c>
      <c r="AN216" t="e">
        <f t="shared" si="78"/>
        <v>#REF!</v>
      </c>
      <c r="AO216" t="e">
        <f t="shared" si="79"/>
        <v>#REF!</v>
      </c>
      <c r="AP216" t="e">
        <f t="shared" si="80"/>
        <v>#REF!</v>
      </c>
      <c r="AQ216" t="e">
        <f t="shared" si="81"/>
        <v>#REF!</v>
      </c>
      <c r="AR216" s="31" t="e">
        <f>IF(#REF!="","",#REF!)</f>
        <v>#REF!</v>
      </c>
      <c r="AS216" s="36" t="e">
        <f>IF(#REF!="","",#REF!)</f>
        <v>#REF!</v>
      </c>
    </row>
    <row r="217" spans="1:45">
      <c r="A217" s="30" t="e">
        <f>IF(#REF!=A$9,A216+1,A216)</f>
        <v>#REF!</v>
      </c>
      <c r="B217" s="30" t="e">
        <f>IF(#REF!=B$9,B216+1,B216)</f>
        <v>#REF!</v>
      </c>
      <c r="C217" s="30" t="e">
        <f>IF(#REF!=C$9,C216+1,C216)</f>
        <v>#REF!</v>
      </c>
      <c r="D217" s="30" t="e">
        <f>IF(#REF!=D$9,D216+1,D216)</f>
        <v>#REF!</v>
      </c>
      <c r="E217" s="30" t="e">
        <f>IF(#REF!=E$9,E216+1,E216)</f>
        <v>#REF!</v>
      </c>
      <c r="F217" s="30" t="e">
        <f>IF(#REF!=F$9,F216+1,F216)</f>
        <v>#REF!</v>
      </c>
      <c r="G217" s="30" t="e">
        <f>IF(#REF!=G$9,G216+1,G216)</f>
        <v>#REF!</v>
      </c>
      <c r="H217" s="30" t="e">
        <f>IF(#REF!=H$9,H216+1,H216)</f>
        <v>#REF!</v>
      </c>
      <c r="I217" s="30" t="e">
        <f>IF(#REF!=I$9,I216+1,I216)</f>
        <v>#REF!</v>
      </c>
      <c r="J217" s="30" t="e">
        <f>IF(#REF!=J$9,J216+1,J216)</f>
        <v>#REF!</v>
      </c>
      <c r="K217" t="e">
        <f t="shared" si="62"/>
        <v>#REF!</v>
      </c>
      <c r="L217" t="e">
        <f t="shared" si="63"/>
        <v>#REF!</v>
      </c>
      <c r="M217" t="e">
        <f t="shared" si="64"/>
        <v>#REF!</v>
      </c>
      <c r="N217" t="e">
        <f t="shared" si="65"/>
        <v>#REF!</v>
      </c>
      <c r="O217" t="e">
        <f t="shared" si="66"/>
        <v>#REF!</v>
      </c>
      <c r="P217" t="e">
        <f t="shared" si="67"/>
        <v>#REF!</v>
      </c>
      <c r="Q217" t="e">
        <f t="shared" si="68"/>
        <v>#REF!</v>
      </c>
      <c r="R217" t="e">
        <f t="shared" si="69"/>
        <v>#REF!</v>
      </c>
      <c r="S217" t="e">
        <f t="shared" si="70"/>
        <v>#REF!</v>
      </c>
      <c r="T217" t="e">
        <f t="shared" si="71"/>
        <v>#REF!</v>
      </c>
      <c r="U217" s="31" t="e">
        <f>IF(#REF!="","",#REF!)</f>
        <v>#REF!</v>
      </c>
      <c r="V217" s="36" t="e">
        <f>IF(#REF!="","",#REF!)</f>
        <v>#REF!</v>
      </c>
      <c r="X217" s="30" t="e">
        <f>IF(#REF!=X$9,X216+1,X216)</f>
        <v>#REF!</v>
      </c>
      <c r="Y217" s="30" t="e">
        <f>IF(#REF!=Y$9,Y216+1,Y216)</f>
        <v>#REF!</v>
      </c>
      <c r="Z217" s="30" t="e">
        <f>IF(#REF!=Z$9,Z216+1,Z216)</f>
        <v>#REF!</v>
      </c>
      <c r="AA217" s="30" t="e">
        <f>IF(#REF!=AA$9,AA216+1,AA216)</f>
        <v>#REF!</v>
      </c>
      <c r="AB217" s="30" t="e">
        <f>IF(#REF!=AB$9,AB216+1,AB216)</f>
        <v>#REF!</v>
      </c>
      <c r="AC217" s="30" t="e">
        <f>IF(#REF!=AC$9,AC216+1,AC216)</f>
        <v>#REF!</v>
      </c>
      <c r="AD217" s="30" t="e">
        <f>IF(#REF!=AD$9,AD216+1,AD216)</f>
        <v>#REF!</v>
      </c>
      <c r="AE217" s="30" t="e">
        <f>IF(#REF!=AE$9,AE216+1,AE216)</f>
        <v>#REF!</v>
      </c>
      <c r="AF217" s="30" t="e">
        <f>IF(#REF!=AF$9,AF216+1,AF216)</f>
        <v>#REF!</v>
      </c>
      <c r="AG217" s="30" t="e">
        <f>IF(#REF!=AG$9,AG216+1,AG216)</f>
        <v>#REF!</v>
      </c>
      <c r="AH217" t="e">
        <f t="shared" si="72"/>
        <v>#REF!</v>
      </c>
      <c r="AI217" t="e">
        <f t="shared" si="73"/>
        <v>#REF!</v>
      </c>
      <c r="AJ217" t="e">
        <f t="shared" si="74"/>
        <v>#REF!</v>
      </c>
      <c r="AK217" t="e">
        <f t="shared" si="75"/>
        <v>#REF!</v>
      </c>
      <c r="AL217" t="e">
        <f t="shared" si="76"/>
        <v>#REF!</v>
      </c>
      <c r="AM217" t="e">
        <f t="shared" si="77"/>
        <v>#REF!</v>
      </c>
      <c r="AN217" t="e">
        <f t="shared" si="78"/>
        <v>#REF!</v>
      </c>
      <c r="AO217" t="e">
        <f t="shared" si="79"/>
        <v>#REF!</v>
      </c>
      <c r="AP217" t="e">
        <f t="shared" si="80"/>
        <v>#REF!</v>
      </c>
      <c r="AQ217" t="e">
        <f t="shared" si="81"/>
        <v>#REF!</v>
      </c>
      <c r="AR217" s="31" t="e">
        <f>IF(#REF!="","",#REF!)</f>
        <v>#REF!</v>
      </c>
      <c r="AS217" s="36" t="e">
        <f>IF(#REF!="","",#REF!)</f>
        <v>#REF!</v>
      </c>
    </row>
    <row r="218" spans="1:45">
      <c r="A218" s="30" t="e">
        <f>IF(#REF!=A$9,A217+1,A217)</f>
        <v>#REF!</v>
      </c>
      <c r="B218" s="30" t="e">
        <f>IF(#REF!=B$9,B217+1,B217)</f>
        <v>#REF!</v>
      </c>
      <c r="C218" s="30" t="e">
        <f>IF(#REF!=C$9,C217+1,C217)</f>
        <v>#REF!</v>
      </c>
      <c r="D218" s="30" t="e">
        <f>IF(#REF!=D$9,D217+1,D217)</f>
        <v>#REF!</v>
      </c>
      <c r="E218" s="30" t="e">
        <f>IF(#REF!=E$9,E217+1,E217)</f>
        <v>#REF!</v>
      </c>
      <c r="F218" s="30" t="e">
        <f>IF(#REF!=F$9,F217+1,F217)</f>
        <v>#REF!</v>
      </c>
      <c r="G218" s="30" t="e">
        <f>IF(#REF!=G$9,G217+1,G217)</f>
        <v>#REF!</v>
      </c>
      <c r="H218" s="30" t="e">
        <f>IF(#REF!=H$9,H217+1,H217)</f>
        <v>#REF!</v>
      </c>
      <c r="I218" s="30" t="e">
        <f>IF(#REF!=I$9,I217+1,I217)</f>
        <v>#REF!</v>
      </c>
      <c r="J218" s="30" t="e">
        <f>IF(#REF!=J$9,J217+1,J217)</f>
        <v>#REF!</v>
      </c>
      <c r="K218" t="e">
        <f t="shared" si="62"/>
        <v>#REF!</v>
      </c>
      <c r="L218" t="e">
        <f t="shared" si="63"/>
        <v>#REF!</v>
      </c>
      <c r="M218" t="e">
        <f t="shared" si="64"/>
        <v>#REF!</v>
      </c>
      <c r="N218" t="e">
        <f t="shared" si="65"/>
        <v>#REF!</v>
      </c>
      <c r="O218" t="e">
        <f t="shared" si="66"/>
        <v>#REF!</v>
      </c>
      <c r="P218" t="e">
        <f t="shared" si="67"/>
        <v>#REF!</v>
      </c>
      <c r="Q218" t="e">
        <f t="shared" si="68"/>
        <v>#REF!</v>
      </c>
      <c r="R218" t="e">
        <f t="shared" si="69"/>
        <v>#REF!</v>
      </c>
      <c r="S218" t="e">
        <f t="shared" si="70"/>
        <v>#REF!</v>
      </c>
      <c r="T218" t="e">
        <f t="shared" si="71"/>
        <v>#REF!</v>
      </c>
      <c r="U218" s="31" t="e">
        <f>IF(#REF!="","",#REF!)</f>
        <v>#REF!</v>
      </c>
      <c r="V218" s="36" t="e">
        <f>IF(#REF!="","",#REF!)</f>
        <v>#REF!</v>
      </c>
      <c r="X218" s="30" t="e">
        <f>IF(#REF!=X$9,X217+1,X217)</f>
        <v>#REF!</v>
      </c>
      <c r="Y218" s="30" t="e">
        <f>IF(#REF!=Y$9,Y217+1,Y217)</f>
        <v>#REF!</v>
      </c>
      <c r="Z218" s="30" t="e">
        <f>IF(#REF!=Z$9,Z217+1,Z217)</f>
        <v>#REF!</v>
      </c>
      <c r="AA218" s="30" t="e">
        <f>IF(#REF!=AA$9,AA217+1,AA217)</f>
        <v>#REF!</v>
      </c>
      <c r="AB218" s="30" t="e">
        <f>IF(#REF!=AB$9,AB217+1,AB217)</f>
        <v>#REF!</v>
      </c>
      <c r="AC218" s="30" t="e">
        <f>IF(#REF!=AC$9,AC217+1,AC217)</f>
        <v>#REF!</v>
      </c>
      <c r="AD218" s="30" t="e">
        <f>IF(#REF!=AD$9,AD217+1,AD217)</f>
        <v>#REF!</v>
      </c>
      <c r="AE218" s="30" t="e">
        <f>IF(#REF!=AE$9,AE217+1,AE217)</f>
        <v>#REF!</v>
      </c>
      <c r="AF218" s="30" t="e">
        <f>IF(#REF!=AF$9,AF217+1,AF217)</f>
        <v>#REF!</v>
      </c>
      <c r="AG218" s="30" t="e">
        <f>IF(#REF!=AG$9,AG217+1,AG217)</f>
        <v>#REF!</v>
      </c>
      <c r="AH218" t="e">
        <f t="shared" si="72"/>
        <v>#REF!</v>
      </c>
      <c r="AI218" t="e">
        <f t="shared" si="73"/>
        <v>#REF!</v>
      </c>
      <c r="AJ218" t="e">
        <f t="shared" si="74"/>
        <v>#REF!</v>
      </c>
      <c r="AK218" t="e">
        <f t="shared" si="75"/>
        <v>#REF!</v>
      </c>
      <c r="AL218" t="e">
        <f t="shared" si="76"/>
        <v>#REF!</v>
      </c>
      <c r="AM218" t="e">
        <f t="shared" si="77"/>
        <v>#REF!</v>
      </c>
      <c r="AN218" t="e">
        <f t="shared" si="78"/>
        <v>#REF!</v>
      </c>
      <c r="AO218" t="e">
        <f t="shared" si="79"/>
        <v>#REF!</v>
      </c>
      <c r="AP218" t="e">
        <f t="shared" si="80"/>
        <v>#REF!</v>
      </c>
      <c r="AQ218" t="e">
        <f t="shared" si="81"/>
        <v>#REF!</v>
      </c>
      <c r="AR218" s="31" t="e">
        <f>IF(#REF!="","",#REF!)</f>
        <v>#REF!</v>
      </c>
      <c r="AS218" s="36" t="e">
        <f>IF(#REF!="","",#REF!)</f>
        <v>#REF!</v>
      </c>
    </row>
    <row r="219" spans="1:45">
      <c r="A219" s="30" t="e">
        <f>IF(#REF!=A$9,A218+1,A218)</f>
        <v>#REF!</v>
      </c>
      <c r="B219" s="30" t="e">
        <f>IF(#REF!=B$9,B218+1,B218)</f>
        <v>#REF!</v>
      </c>
      <c r="C219" s="30" t="e">
        <f>IF(#REF!=C$9,C218+1,C218)</f>
        <v>#REF!</v>
      </c>
      <c r="D219" s="30" t="e">
        <f>IF(#REF!=D$9,D218+1,D218)</f>
        <v>#REF!</v>
      </c>
      <c r="E219" s="30" t="e">
        <f>IF(#REF!=E$9,E218+1,E218)</f>
        <v>#REF!</v>
      </c>
      <c r="F219" s="30" t="e">
        <f>IF(#REF!=F$9,F218+1,F218)</f>
        <v>#REF!</v>
      </c>
      <c r="G219" s="30" t="e">
        <f>IF(#REF!=G$9,G218+1,G218)</f>
        <v>#REF!</v>
      </c>
      <c r="H219" s="30" t="e">
        <f>IF(#REF!=H$9,H218+1,H218)</f>
        <v>#REF!</v>
      </c>
      <c r="I219" s="30" t="e">
        <f>IF(#REF!=I$9,I218+1,I218)</f>
        <v>#REF!</v>
      </c>
      <c r="J219" s="30" t="e">
        <f>IF(#REF!=J$9,J218+1,J218)</f>
        <v>#REF!</v>
      </c>
      <c r="K219" t="e">
        <f t="shared" si="62"/>
        <v>#REF!</v>
      </c>
      <c r="L219" t="e">
        <f t="shared" si="63"/>
        <v>#REF!</v>
      </c>
      <c r="M219" t="e">
        <f t="shared" si="64"/>
        <v>#REF!</v>
      </c>
      <c r="N219" t="e">
        <f t="shared" si="65"/>
        <v>#REF!</v>
      </c>
      <c r="O219" t="e">
        <f t="shared" si="66"/>
        <v>#REF!</v>
      </c>
      <c r="P219" t="e">
        <f t="shared" si="67"/>
        <v>#REF!</v>
      </c>
      <c r="Q219" t="e">
        <f t="shared" si="68"/>
        <v>#REF!</v>
      </c>
      <c r="R219" t="e">
        <f t="shared" si="69"/>
        <v>#REF!</v>
      </c>
      <c r="S219" t="e">
        <f t="shared" si="70"/>
        <v>#REF!</v>
      </c>
      <c r="T219" t="e">
        <f t="shared" si="71"/>
        <v>#REF!</v>
      </c>
      <c r="U219" s="31" t="e">
        <f>IF(#REF!="","",#REF!)</f>
        <v>#REF!</v>
      </c>
      <c r="V219" s="36" t="e">
        <f>IF(#REF!="","",#REF!)</f>
        <v>#REF!</v>
      </c>
      <c r="X219" s="30" t="e">
        <f>IF(#REF!=X$9,X218+1,X218)</f>
        <v>#REF!</v>
      </c>
      <c r="Y219" s="30" t="e">
        <f>IF(#REF!=Y$9,Y218+1,Y218)</f>
        <v>#REF!</v>
      </c>
      <c r="Z219" s="30" t="e">
        <f>IF(#REF!=Z$9,Z218+1,Z218)</f>
        <v>#REF!</v>
      </c>
      <c r="AA219" s="30" t="e">
        <f>IF(#REF!=AA$9,AA218+1,AA218)</f>
        <v>#REF!</v>
      </c>
      <c r="AB219" s="30" t="e">
        <f>IF(#REF!=AB$9,AB218+1,AB218)</f>
        <v>#REF!</v>
      </c>
      <c r="AC219" s="30" t="e">
        <f>IF(#REF!=AC$9,AC218+1,AC218)</f>
        <v>#REF!</v>
      </c>
      <c r="AD219" s="30" t="e">
        <f>IF(#REF!=AD$9,AD218+1,AD218)</f>
        <v>#REF!</v>
      </c>
      <c r="AE219" s="30" t="e">
        <f>IF(#REF!=AE$9,AE218+1,AE218)</f>
        <v>#REF!</v>
      </c>
      <c r="AF219" s="30" t="e">
        <f>IF(#REF!=AF$9,AF218+1,AF218)</f>
        <v>#REF!</v>
      </c>
      <c r="AG219" s="30" t="e">
        <f>IF(#REF!=AG$9,AG218+1,AG218)</f>
        <v>#REF!</v>
      </c>
      <c r="AH219" t="e">
        <f t="shared" si="72"/>
        <v>#REF!</v>
      </c>
      <c r="AI219" t="e">
        <f t="shared" si="73"/>
        <v>#REF!</v>
      </c>
      <c r="AJ219" t="e">
        <f t="shared" si="74"/>
        <v>#REF!</v>
      </c>
      <c r="AK219" t="e">
        <f t="shared" si="75"/>
        <v>#REF!</v>
      </c>
      <c r="AL219" t="e">
        <f t="shared" si="76"/>
        <v>#REF!</v>
      </c>
      <c r="AM219" t="e">
        <f t="shared" si="77"/>
        <v>#REF!</v>
      </c>
      <c r="AN219" t="e">
        <f t="shared" si="78"/>
        <v>#REF!</v>
      </c>
      <c r="AO219" t="e">
        <f t="shared" si="79"/>
        <v>#REF!</v>
      </c>
      <c r="AP219" t="e">
        <f t="shared" si="80"/>
        <v>#REF!</v>
      </c>
      <c r="AQ219" t="e">
        <f t="shared" si="81"/>
        <v>#REF!</v>
      </c>
      <c r="AR219" s="31" t="e">
        <f>IF(#REF!="","",#REF!)</f>
        <v>#REF!</v>
      </c>
      <c r="AS219" s="36" t="e">
        <f>IF(#REF!="","",#REF!)</f>
        <v>#REF!</v>
      </c>
    </row>
    <row r="220" spans="1:45">
      <c r="A220" s="30" t="e">
        <f>IF(#REF!=A$9,A219+1,A219)</f>
        <v>#REF!</v>
      </c>
      <c r="B220" s="30" t="e">
        <f>IF(#REF!=B$9,B219+1,B219)</f>
        <v>#REF!</v>
      </c>
      <c r="C220" s="30" t="e">
        <f>IF(#REF!=C$9,C219+1,C219)</f>
        <v>#REF!</v>
      </c>
      <c r="D220" s="30" t="e">
        <f>IF(#REF!=D$9,D219+1,D219)</f>
        <v>#REF!</v>
      </c>
      <c r="E220" s="30" t="e">
        <f>IF(#REF!=E$9,E219+1,E219)</f>
        <v>#REF!</v>
      </c>
      <c r="F220" s="30" t="e">
        <f>IF(#REF!=F$9,F219+1,F219)</f>
        <v>#REF!</v>
      </c>
      <c r="G220" s="30" t="e">
        <f>IF(#REF!=G$9,G219+1,G219)</f>
        <v>#REF!</v>
      </c>
      <c r="H220" s="30" t="e">
        <f>IF(#REF!=H$9,H219+1,H219)</f>
        <v>#REF!</v>
      </c>
      <c r="I220" s="30" t="e">
        <f>IF(#REF!=I$9,I219+1,I219)</f>
        <v>#REF!</v>
      </c>
      <c r="J220" s="30" t="e">
        <f>IF(#REF!=J$9,J219+1,J219)</f>
        <v>#REF!</v>
      </c>
      <c r="K220" t="e">
        <f t="shared" si="62"/>
        <v>#REF!</v>
      </c>
      <c r="L220" t="e">
        <f t="shared" si="63"/>
        <v>#REF!</v>
      </c>
      <c r="M220" t="e">
        <f t="shared" si="64"/>
        <v>#REF!</v>
      </c>
      <c r="N220" t="e">
        <f t="shared" si="65"/>
        <v>#REF!</v>
      </c>
      <c r="O220" t="e">
        <f t="shared" si="66"/>
        <v>#REF!</v>
      </c>
      <c r="P220" t="e">
        <f t="shared" si="67"/>
        <v>#REF!</v>
      </c>
      <c r="Q220" t="e">
        <f t="shared" si="68"/>
        <v>#REF!</v>
      </c>
      <c r="R220" t="e">
        <f t="shared" si="69"/>
        <v>#REF!</v>
      </c>
      <c r="S220" t="e">
        <f t="shared" si="70"/>
        <v>#REF!</v>
      </c>
      <c r="T220" t="e">
        <f t="shared" si="71"/>
        <v>#REF!</v>
      </c>
      <c r="U220" s="31" t="e">
        <f>IF(#REF!="","",#REF!)</f>
        <v>#REF!</v>
      </c>
      <c r="V220" s="36" t="e">
        <f>IF(#REF!="","",#REF!)</f>
        <v>#REF!</v>
      </c>
      <c r="X220" s="30" t="e">
        <f>IF(#REF!=X$9,X219+1,X219)</f>
        <v>#REF!</v>
      </c>
      <c r="Y220" s="30" t="e">
        <f>IF(#REF!=Y$9,Y219+1,Y219)</f>
        <v>#REF!</v>
      </c>
      <c r="Z220" s="30" t="e">
        <f>IF(#REF!=Z$9,Z219+1,Z219)</f>
        <v>#REF!</v>
      </c>
      <c r="AA220" s="30" t="e">
        <f>IF(#REF!=AA$9,AA219+1,AA219)</f>
        <v>#REF!</v>
      </c>
      <c r="AB220" s="30" t="e">
        <f>IF(#REF!=AB$9,AB219+1,AB219)</f>
        <v>#REF!</v>
      </c>
      <c r="AC220" s="30" t="e">
        <f>IF(#REF!=AC$9,AC219+1,AC219)</f>
        <v>#REF!</v>
      </c>
      <c r="AD220" s="30" t="e">
        <f>IF(#REF!=AD$9,AD219+1,AD219)</f>
        <v>#REF!</v>
      </c>
      <c r="AE220" s="30" t="e">
        <f>IF(#REF!=AE$9,AE219+1,AE219)</f>
        <v>#REF!</v>
      </c>
      <c r="AF220" s="30" t="e">
        <f>IF(#REF!=AF$9,AF219+1,AF219)</f>
        <v>#REF!</v>
      </c>
      <c r="AG220" s="30" t="e">
        <f>IF(#REF!=AG$9,AG219+1,AG219)</f>
        <v>#REF!</v>
      </c>
      <c r="AH220" t="e">
        <f t="shared" si="72"/>
        <v>#REF!</v>
      </c>
      <c r="AI220" t="e">
        <f t="shared" si="73"/>
        <v>#REF!</v>
      </c>
      <c r="AJ220" t="e">
        <f t="shared" si="74"/>
        <v>#REF!</v>
      </c>
      <c r="AK220" t="e">
        <f t="shared" si="75"/>
        <v>#REF!</v>
      </c>
      <c r="AL220" t="e">
        <f t="shared" si="76"/>
        <v>#REF!</v>
      </c>
      <c r="AM220" t="e">
        <f t="shared" si="77"/>
        <v>#REF!</v>
      </c>
      <c r="AN220" t="e">
        <f t="shared" si="78"/>
        <v>#REF!</v>
      </c>
      <c r="AO220" t="e">
        <f t="shared" si="79"/>
        <v>#REF!</v>
      </c>
      <c r="AP220" t="e">
        <f t="shared" si="80"/>
        <v>#REF!</v>
      </c>
      <c r="AQ220" t="e">
        <f t="shared" si="81"/>
        <v>#REF!</v>
      </c>
      <c r="AR220" s="31" t="e">
        <f>IF(#REF!="","",#REF!)</f>
        <v>#REF!</v>
      </c>
      <c r="AS220" s="36" t="e">
        <f>IF(#REF!="","",#REF!)</f>
        <v>#REF!</v>
      </c>
    </row>
    <row r="221" spans="1:45">
      <c r="A221" s="30" t="e">
        <f>IF(#REF!=A$9,A220+1,A220)</f>
        <v>#REF!</v>
      </c>
      <c r="B221" s="30" t="e">
        <f>IF(#REF!=B$9,B220+1,B220)</f>
        <v>#REF!</v>
      </c>
      <c r="C221" s="30" t="e">
        <f>IF(#REF!=C$9,C220+1,C220)</f>
        <v>#REF!</v>
      </c>
      <c r="D221" s="30" t="e">
        <f>IF(#REF!=D$9,D220+1,D220)</f>
        <v>#REF!</v>
      </c>
      <c r="E221" s="30" t="e">
        <f>IF(#REF!=E$9,E220+1,E220)</f>
        <v>#REF!</v>
      </c>
      <c r="F221" s="30" t="e">
        <f>IF(#REF!=F$9,F220+1,F220)</f>
        <v>#REF!</v>
      </c>
      <c r="G221" s="30" t="e">
        <f>IF(#REF!=G$9,G220+1,G220)</f>
        <v>#REF!</v>
      </c>
      <c r="H221" s="30" t="e">
        <f>IF(#REF!=H$9,H220+1,H220)</f>
        <v>#REF!</v>
      </c>
      <c r="I221" s="30" t="e">
        <f>IF(#REF!=I$9,I220+1,I220)</f>
        <v>#REF!</v>
      </c>
      <c r="J221" s="30" t="e">
        <f>IF(#REF!=J$9,J220+1,J220)</f>
        <v>#REF!</v>
      </c>
      <c r="K221" t="e">
        <f t="shared" si="62"/>
        <v>#REF!</v>
      </c>
      <c r="L221" t="e">
        <f t="shared" si="63"/>
        <v>#REF!</v>
      </c>
      <c r="M221" t="e">
        <f t="shared" si="64"/>
        <v>#REF!</v>
      </c>
      <c r="N221" t="e">
        <f t="shared" si="65"/>
        <v>#REF!</v>
      </c>
      <c r="O221" t="e">
        <f t="shared" si="66"/>
        <v>#REF!</v>
      </c>
      <c r="P221" t="e">
        <f t="shared" si="67"/>
        <v>#REF!</v>
      </c>
      <c r="Q221" t="e">
        <f t="shared" si="68"/>
        <v>#REF!</v>
      </c>
      <c r="R221" t="e">
        <f t="shared" si="69"/>
        <v>#REF!</v>
      </c>
      <c r="S221" t="e">
        <f t="shared" si="70"/>
        <v>#REF!</v>
      </c>
      <c r="T221" t="e">
        <f t="shared" si="71"/>
        <v>#REF!</v>
      </c>
      <c r="U221" s="31" t="e">
        <f>IF(#REF!="","",#REF!)</f>
        <v>#REF!</v>
      </c>
      <c r="V221" s="36" t="e">
        <f>IF(#REF!="","",#REF!)</f>
        <v>#REF!</v>
      </c>
      <c r="X221" s="30" t="e">
        <f>IF(#REF!=X$9,X220+1,X220)</f>
        <v>#REF!</v>
      </c>
      <c r="Y221" s="30" t="e">
        <f>IF(#REF!=Y$9,Y220+1,Y220)</f>
        <v>#REF!</v>
      </c>
      <c r="Z221" s="30" t="e">
        <f>IF(#REF!=Z$9,Z220+1,Z220)</f>
        <v>#REF!</v>
      </c>
      <c r="AA221" s="30" t="e">
        <f>IF(#REF!=AA$9,AA220+1,AA220)</f>
        <v>#REF!</v>
      </c>
      <c r="AB221" s="30" t="e">
        <f>IF(#REF!=AB$9,AB220+1,AB220)</f>
        <v>#REF!</v>
      </c>
      <c r="AC221" s="30" t="e">
        <f>IF(#REF!=AC$9,AC220+1,AC220)</f>
        <v>#REF!</v>
      </c>
      <c r="AD221" s="30" t="e">
        <f>IF(#REF!=AD$9,AD220+1,AD220)</f>
        <v>#REF!</v>
      </c>
      <c r="AE221" s="30" t="e">
        <f>IF(#REF!=AE$9,AE220+1,AE220)</f>
        <v>#REF!</v>
      </c>
      <c r="AF221" s="30" t="e">
        <f>IF(#REF!=AF$9,AF220+1,AF220)</f>
        <v>#REF!</v>
      </c>
      <c r="AG221" s="30" t="e">
        <f>IF(#REF!=AG$9,AG220+1,AG220)</f>
        <v>#REF!</v>
      </c>
      <c r="AH221" t="e">
        <f t="shared" si="72"/>
        <v>#REF!</v>
      </c>
      <c r="AI221" t="e">
        <f t="shared" si="73"/>
        <v>#REF!</v>
      </c>
      <c r="AJ221" t="e">
        <f t="shared" si="74"/>
        <v>#REF!</v>
      </c>
      <c r="AK221" t="e">
        <f t="shared" si="75"/>
        <v>#REF!</v>
      </c>
      <c r="AL221" t="e">
        <f t="shared" si="76"/>
        <v>#REF!</v>
      </c>
      <c r="AM221" t="e">
        <f t="shared" si="77"/>
        <v>#REF!</v>
      </c>
      <c r="AN221" t="e">
        <f t="shared" si="78"/>
        <v>#REF!</v>
      </c>
      <c r="AO221" t="e">
        <f t="shared" si="79"/>
        <v>#REF!</v>
      </c>
      <c r="AP221" t="e">
        <f t="shared" si="80"/>
        <v>#REF!</v>
      </c>
      <c r="AQ221" t="e">
        <f t="shared" si="81"/>
        <v>#REF!</v>
      </c>
      <c r="AR221" s="31" t="e">
        <f>IF(#REF!="","",#REF!)</f>
        <v>#REF!</v>
      </c>
      <c r="AS221" s="36" t="e">
        <f>IF(#REF!="","",#REF!)</f>
        <v>#REF!</v>
      </c>
    </row>
    <row r="222" spans="1:45">
      <c r="A222" s="30" t="e">
        <f>IF(#REF!=A$9,A221+1,A221)</f>
        <v>#REF!</v>
      </c>
      <c r="B222" s="30" t="e">
        <f>IF(#REF!=B$9,B221+1,B221)</f>
        <v>#REF!</v>
      </c>
      <c r="C222" s="30" t="e">
        <f>IF(#REF!=C$9,C221+1,C221)</f>
        <v>#REF!</v>
      </c>
      <c r="D222" s="30" t="e">
        <f>IF(#REF!=D$9,D221+1,D221)</f>
        <v>#REF!</v>
      </c>
      <c r="E222" s="30" t="e">
        <f>IF(#REF!=E$9,E221+1,E221)</f>
        <v>#REF!</v>
      </c>
      <c r="F222" s="30" t="e">
        <f>IF(#REF!=F$9,F221+1,F221)</f>
        <v>#REF!</v>
      </c>
      <c r="G222" s="30" t="e">
        <f>IF(#REF!=G$9,G221+1,G221)</f>
        <v>#REF!</v>
      </c>
      <c r="H222" s="30" t="e">
        <f>IF(#REF!=H$9,H221+1,H221)</f>
        <v>#REF!</v>
      </c>
      <c r="I222" s="30" t="e">
        <f>IF(#REF!=I$9,I221+1,I221)</f>
        <v>#REF!</v>
      </c>
      <c r="J222" s="30" t="e">
        <f>IF(#REF!=J$9,J221+1,J221)</f>
        <v>#REF!</v>
      </c>
      <c r="K222" t="e">
        <f t="shared" si="62"/>
        <v>#REF!</v>
      </c>
      <c r="L222" t="e">
        <f t="shared" si="63"/>
        <v>#REF!</v>
      </c>
      <c r="M222" t="e">
        <f t="shared" si="64"/>
        <v>#REF!</v>
      </c>
      <c r="N222" t="e">
        <f t="shared" si="65"/>
        <v>#REF!</v>
      </c>
      <c r="O222" t="e">
        <f t="shared" si="66"/>
        <v>#REF!</v>
      </c>
      <c r="P222" t="e">
        <f t="shared" si="67"/>
        <v>#REF!</v>
      </c>
      <c r="Q222" t="e">
        <f t="shared" si="68"/>
        <v>#REF!</v>
      </c>
      <c r="R222" t="e">
        <f t="shared" si="69"/>
        <v>#REF!</v>
      </c>
      <c r="S222" t="e">
        <f t="shared" si="70"/>
        <v>#REF!</v>
      </c>
      <c r="T222" t="e">
        <f t="shared" si="71"/>
        <v>#REF!</v>
      </c>
      <c r="U222" s="31" t="e">
        <f>IF(#REF!="","",#REF!)</f>
        <v>#REF!</v>
      </c>
      <c r="V222" s="36" t="e">
        <f>IF(#REF!="","",#REF!)</f>
        <v>#REF!</v>
      </c>
      <c r="X222" s="30" t="e">
        <f>IF(#REF!=X$9,X221+1,X221)</f>
        <v>#REF!</v>
      </c>
      <c r="Y222" s="30" t="e">
        <f>IF(#REF!=Y$9,Y221+1,Y221)</f>
        <v>#REF!</v>
      </c>
      <c r="Z222" s="30" t="e">
        <f>IF(#REF!=Z$9,Z221+1,Z221)</f>
        <v>#REF!</v>
      </c>
      <c r="AA222" s="30" t="e">
        <f>IF(#REF!=AA$9,AA221+1,AA221)</f>
        <v>#REF!</v>
      </c>
      <c r="AB222" s="30" t="e">
        <f>IF(#REF!=AB$9,AB221+1,AB221)</f>
        <v>#REF!</v>
      </c>
      <c r="AC222" s="30" t="e">
        <f>IF(#REF!=AC$9,AC221+1,AC221)</f>
        <v>#REF!</v>
      </c>
      <c r="AD222" s="30" t="e">
        <f>IF(#REF!=AD$9,AD221+1,AD221)</f>
        <v>#REF!</v>
      </c>
      <c r="AE222" s="30" t="e">
        <f>IF(#REF!=AE$9,AE221+1,AE221)</f>
        <v>#REF!</v>
      </c>
      <c r="AF222" s="30" t="e">
        <f>IF(#REF!=AF$9,AF221+1,AF221)</f>
        <v>#REF!</v>
      </c>
      <c r="AG222" s="30" t="e">
        <f>IF(#REF!=AG$9,AG221+1,AG221)</f>
        <v>#REF!</v>
      </c>
      <c r="AH222" t="e">
        <f t="shared" si="72"/>
        <v>#REF!</v>
      </c>
      <c r="AI222" t="e">
        <f t="shared" si="73"/>
        <v>#REF!</v>
      </c>
      <c r="AJ222" t="e">
        <f t="shared" si="74"/>
        <v>#REF!</v>
      </c>
      <c r="AK222" t="e">
        <f t="shared" si="75"/>
        <v>#REF!</v>
      </c>
      <c r="AL222" t="e">
        <f t="shared" si="76"/>
        <v>#REF!</v>
      </c>
      <c r="AM222" t="e">
        <f t="shared" si="77"/>
        <v>#REF!</v>
      </c>
      <c r="AN222" t="e">
        <f t="shared" si="78"/>
        <v>#REF!</v>
      </c>
      <c r="AO222" t="e">
        <f t="shared" si="79"/>
        <v>#REF!</v>
      </c>
      <c r="AP222" t="e">
        <f t="shared" si="80"/>
        <v>#REF!</v>
      </c>
      <c r="AQ222" t="e">
        <f t="shared" si="81"/>
        <v>#REF!</v>
      </c>
      <c r="AR222" s="31" t="e">
        <f>IF(#REF!="","",#REF!)</f>
        <v>#REF!</v>
      </c>
      <c r="AS222" s="36" t="e">
        <f>IF(#REF!="","",#REF!)</f>
        <v>#REF!</v>
      </c>
    </row>
    <row r="223" spans="1:45">
      <c r="A223" s="30" t="e">
        <f>IF(#REF!=A$9,A222+1,A222)</f>
        <v>#REF!</v>
      </c>
      <c r="B223" s="30" t="e">
        <f>IF(#REF!=B$9,B222+1,B222)</f>
        <v>#REF!</v>
      </c>
      <c r="C223" s="30" t="e">
        <f>IF(#REF!=C$9,C222+1,C222)</f>
        <v>#REF!</v>
      </c>
      <c r="D223" s="30" t="e">
        <f>IF(#REF!=D$9,D222+1,D222)</f>
        <v>#REF!</v>
      </c>
      <c r="E223" s="30" t="e">
        <f>IF(#REF!=E$9,E222+1,E222)</f>
        <v>#REF!</v>
      </c>
      <c r="F223" s="30" t="e">
        <f>IF(#REF!=F$9,F222+1,F222)</f>
        <v>#REF!</v>
      </c>
      <c r="G223" s="30" t="e">
        <f>IF(#REF!=G$9,G222+1,G222)</f>
        <v>#REF!</v>
      </c>
      <c r="H223" s="30" t="e">
        <f>IF(#REF!=H$9,H222+1,H222)</f>
        <v>#REF!</v>
      </c>
      <c r="I223" s="30" t="e">
        <f>IF(#REF!=I$9,I222+1,I222)</f>
        <v>#REF!</v>
      </c>
      <c r="J223" s="30" t="e">
        <f>IF(#REF!=J$9,J222+1,J222)</f>
        <v>#REF!</v>
      </c>
      <c r="K223" t="e">
        <f t="shared" si="62"/>
        <v>#REF!</v>
      </c>
      <c r="L223" t="e">
        <f t="shared" si="63"/>
        <v>#REF!</v>
      </c>
      <c r="M223" t="e">
        <f t="shared" si="64"/>
        <v>#REF!</v>
      </c>
      <c r="N223" t="e">
        <f t="shared" si="65"/>
        <v>#REF!</v>
      </c>
      <c r="O223" t="e">
        <f t="shared" si="66"/>
        <v>#REF!</v>
      </c>
      <c r="P223" t="e">
        <f t="shared" si="67"/>
        <v>#REF!</v>
      </c>
      <c r="Q223" t="e">
        <f t="shared" si="68"/>
        <v>#REF!</v>
      </c>
      <c r="R223" t="e">
        <f t="shared" si="69"/>
        <v>#REF!</v>
      </c>
      <c r="S223" t="e">
        <f t="shared" si="70"/>
        <v>#REF!</v>
      </c>
      <c r="T223" t="e">
        <f t="shared" si="71"/>
        <v>#REF!</v>
      </c>
      <c r="U223" s="31" t="e">
        <f>IF(#REF!="","",#REF!)</f>
        <v>#REF!</v>
      </c>
      <c r="V223" s="36" t="e">
        <f>IF(#REF!="","",#REF!)</f>
        <v>#REF!</v>
      </c>
      <c r="X223" s="30" t="e">
        <f>IF(#REF!=X$9,X222+1,X222)</f>
        <v>#REF!</v>
      </c>
      <c r="Y223" s="30" t="e">
        <f>IF(#REF!=Y$9,Y222+1,Y222)</f>
        <v>#REF!</v>
      </c>
      <c r="Z223" s="30" t="e">
        <f>IF(#REF!=Z$9,Z222+1,Z222)</f>
        <v>#REF!</v>
      </c>
      <c r="AA223" s="30" t="e">
        <f>IF(#REF!=AA$9,AA222+1,AA222)</f>
        <v>#REF!</v>
      </c>
      <c r="AB223" s="30" t="e">
        <f>IF(#REF!=AB$9,AB222+1,AB222)</f>
        <v>#REF!</v>
      </c>
      <c r="AC223" s="30" t="e">
        <f>IF(#REF!=AC$9,AC222+1,AC222)</f>
        <v>#REF!</v>
      </c>
      <c r="AD223" s="30" t="e">
        <f>IF(#REF!=AD$9,AD222+1,AD222)</f>
        <v>#REF!</v>
      </c>
      <c r="AE223" s="30" t="e">
        <f>IF(#REF!=AE$9,AE222+1,AE222)</f>
        <v>#REF!</v>
      </c>
      <c r="AF223" s="30" t="e">
        <f>IF(#REF!=AF$9,AF222+1,AF222)</f>
        <v>#REF!</v>
      </c>
      <c r="AG223" s="30" t="e">
        <f>IF(#REF!=AG$9,AG222+1,AG222)</f>
        <v>#REF!</v>
      </c>
      <c r="AH223" t="e">
        <f t="shared" si="72"/>
        <v>#REF!</v>
      </c>
      <c r="AI223" t="e">
        <f t="shared" si="73"/>
        <v>#REF!</v>
      </c>
      <c r="AJ223" t="e">
        <f t="shared" si="74"/>
        <v>#REF!</v>
      </c>
      <c r="AK223" t="e">
        <f t="shared" si="75"/>
        <v>#REF!</v>
      </c>
      <c r="AL223" t="e">
        <f t="shared" si="76"/>
        <v>#REF!</v>
      </c>
      <c r="AM223" t="e">
        <f t="shared" si="77"/>
        <v>#REF!</v>
      </c>
      <c r="AN223" t="e">
        <f t="shared" si="78"/>
        <v>#REF!</v>
      </c>
      <c r="AO223" t="e">
        <f t="shared" si="79"/>
        <v>#REF!</v>
      </c>
      <c r="AP223" t="e">
        <f t="shared" si="80"/>
        <v>#REF!</v>
      </c>
      <c r="AQ223" t="e">
        <f t="shared" si="81"/>
        <v>#REF!</v>
      </c>
      <c r="AR223" s="31" t="e">
        <f>IF(#REF!="","",#REF!)</f>
        <v>#REF!</v>
      </c>
      <c r="AS223" s="36" t="e">
        <f>IF(#REF!="","",#REF!)</f>
        <v>#REF!</v>
      </c>
    </row>
    <row r="224" spans="1:45">
      <c r="A224" s="30" t="e">
        <f>IF(#REF!=A$9,A223+1,A223)</f>
        <v>#REF!</v>
      </c>
      <c r="B224" s="30" t="e">
        <f>IF(#REF!=B$9,B223+1,B223)</f>
        <v>#REF!</v>
      </c>
      <c r="C224" s="30" t="e">
        <f>IF(#REF!=C$9,C223+1,C223)</f>
        <v>#REF!</v>
      </c>
      <c r="D224" s="30" t="e">
        <f>IF(#REF!=D$9,D223+1,D223)</f>
        <v>#REF!</v>
      </c>
      <c r="E224" s="30" t="e">
        <f>IF(#REF!=E$9,E223+1,E223)</f>
        <v>#REF!</v>
      </c>
      <c r="F224" s="30" t="e">
        <f>IF(#REF!=F$9,F223+1,F223)</f>
        <v>#REF!</v>
      </c>
      <c r="G224" s="30" t="e">
        <f>IF(#REF!=G$9,G223+1,G223)</f>
        <v>#REF!</v>
      </c>
      <c r="H224" s="30" t="e">
        <f>IF(#REF!=H$9,H223+1,H223)</f>
        <v>#REF!</v>
      </c>
      <c r="I224" s="30" t="e">
        <f>IF(#REF!=I$9,I223+1,I223)</f>
        <v>#REF!</v>
      </c>
      <c r="J224" s="30" t="e">
        <f>IF(#REF!=J$9,J223+1,J223)</f>
        <v>#REF!</v>
      </c>
      <c r="K224" t="e">
        <f t="shared" si="62"/>
        <v>#REF!</v>
      </c>
      <c r="L224" t="e">
        <f t="shared" si="63"/>
        <v>#REF!</v>
      </c>
      <c r="M224" t="e">
        <f t="shared" si="64"/>
        <v>#REF!</v>
      </c>
      <c r="N224" t="e">
        <f t="shared" si="65"/>
        <v>#REF!</v>
      </c>
      <c r="O224" t="e">
        <f t="shared" si="66"/>
        <v>#REF!</v>
      </c>
      <c r="P224" t="e">
        <f t="shared" si="67"/>
        <v>#REF!</v>
      </c>
      <c r="Q224" t="e">
        <f t="shared" si="68"/>
        <v>#REF!</v>
      </c>
      <c r="R224" t="e">
        <f t="shared" si="69"/>
        <v>#REF!</v>
      </c>
      <c r="S224" t="e">
        <f t="shared" si="70"/>
        <v>#REF!</v>
      </c>
      <c r="T224" t="e">
        <f t="shared" si="71"/>
        <v>#REF!</v>
      </c>
      <c r="U224" s="31" t="e">
        <f>IF(#REF!="","",#REF!)</f>
        <v>#REF!</v>
      </c>
      <c r="V224" s="36" t="e">
        <f>IF(#REF!="","",#REF!)</f>
        <v>#REF!</v>
      </c>
      <c r="X224" s="30" t="e">
        <f>IF(#REF!=X$9,X223+1,X223)</f>
        <v>#REF!</v>
      </c>
      <c r="Y224" s="30" t="e">
        <f>IF(#REF!=Y$9,Y223+1,Y223)</f>
        <v>#REF!</v>
      </c>
      <c r="Z224" s="30" t="e">
        <f>IF(#REF!=Z$9,Z223+1,Z223)</f>
        <v>#REF!</v>
      </c>
      <c r="AA224" s="30" t="e">
        <f>IF(#REF!=AA$9,AA223+1,AA223)</f>
        <v>#REF!</v>
      </c>
      <c r="AB224" s="30" t="e">
        <f>IF(#REF!=AB$9,AB223+1,AB223)</f>
        <v>#REF!</v>
      </c>
      <c r="AC224" s="30" t="e">
        <f>IF(#REF!=AC$9,AC223+1,AC223)</f>
        <v>#REF!</v>
      </c>
      <c r="AD224" s="30" t="e">
        <f>IF(#REF!=AD$9,AD223+1,AD223)</f>
        <v>#REF!</v>
      </c>
      <c r="AE224" s="30" t="e">
        <f>IF(#REF!=AE$9,AE223+1,AE223)</f>
        <v>#REF!</v>
      </c>
      <c r="AF224" s="30" t="e">
        <f>IF(#REF!=AF$9,AF223+1,AF223)</f>
        <v>#REF!</v>
      </c>
      <c r="AG224" s="30" t="e">
        <f>IF(#REF!=AG$9,AG223+1,AG223)</f>
        <v>#REF!</v>
      </c>
      <c r="AH224" t="e">
        <f t="shared" si="72"/>
        <v>#REF!</v>
      </c>
      <c r="AI224" t="e">
        <f t="shared" si="73"/>
        <v>#REF!</v>
      </c>
      <c r="AJ224" t="e">
        <f t="shared" si="74"/>
        <v>#REF!</v>
      </c>
      <c r="AK224" t="e">
        <f t="shared" si="75"/>
        <v>#REF!</v>
      </c>
      <c r="AL224" t="e">
        <f t="shared" si="76"/>
        <v>#REF!</v>
      </c>
      <c r="AM224" t="e">
        <f t="shared" si="77"/>
        <v>#REF!</v>
      </c>
      <c r="AN224" t="e">
        <f t="shared" si="78"/>
        <v>#REF!</v>
      </c>
      <c r="AO224" t="e">
        <f t="shared" si="79"/>
        <v>#REF!</v>
      </c>
      <c r="AP224" t="e">
        <f t="shared" si="80"/>
        <v>#REF!</v>
      </c>
      <c r="AQ224" t="e">
        <f t="shared" si="81"/>
        <v>#REF!</v>
      </c>
      <c r="AR224" s="31" t="e">
        <f>IF(#REF!="","",#REF!)</f>
        <v>#REF!</v>
      </c>
      <c r="AS224" s="36" t="e">
        <f>IF(#REF!="","",#REF!)</f>
        <v>#REF!</v>
      </c>
    </row>
    <row r="225" spans="1:45">
      <c r="A225" s="30" t="e">
        <f>IF(#REF!=A$9,A224+1,A224)</f>
        <v>#REF!</v>
      </c>
      <c r="B225" s="30" t="e">
        <f>IF(#REF!=B$9,B224+1,B224)</f>
        <v>#REF!</v>
      </c>
      <c r="C225" s="30" t="e">
        <f>IF(#REF!=C$9,C224+1,C224)</f>
        <v>#REF!</v>
      </c>
      <c r="D225" s="30" t="e">
        <f>IF(#REF!=D$9,D224+1,D224)</f>
        <v>#REF!</v>
      </c>
      <c r="E225" s="30" t="e">
        <f>IF(#REF!=E$9,E224+1,E224)</f>
        <v>#REF!</v>
      </c>
      <c r="F225" s="30" t="e">
        <f>IF(#REF!=F$9,F224+1,F224)</f>
        <v>#REF!</v>
      </c>
      <c r="G225" s="30" t="e">
        <f>IF(#REF!=G$9,G224+1,G224)</f>
        <v>#REF!</v>
      </c>
      <c r="H225" s="30" t="e">
        <f>IF(#REF!=H$9,H224+1,H224)</f>
        <v>#REF!</v>
      </c>
      <c r="I225" s="30" t="e">
        <f>IF(#REF!=I$9,I224+1,I224)</f>
        <v>#REF!</v>
      </c>
      <c r="J225" s="30" t="e">
        <f>IF(#REF!=J$9,J224+1,J224)</f>
        <v>#REF!</v>
      </c>
      <c r="K225" t="e">
        <f t="shared" si="62"/>
        <v>#REF!</v>
      </c>
      <c r="L225" t="e">
        <f t="shared" si="63"/>
        <v>#REF!</v>
      </c>
      <c r="M225" t="e">
        <f t="shared" si="64"/>
        <v>#REF!</v>
      </c>
      <c r="N225" t="e">
        <f t="shared" si="65"/>
        <v>#REF!</v>
      </c>
      <c r="O225" t="e">
        <f t="shared" si="66"/>
        <v>#REF!</v>
      </c>
      <c r="P225" t="e">
        <f t="shared" si="67"/>
        <v>#REF!</v>
      </c>
      <c r="Q225" t="e">
        <f t="shared" si="68"/>
        <v>#REF!</v>
      </c>
      <c r="R225" t="e">
        <f t="shared" si="69"/>
        <v>#REF!</v>
      </c>
      <c r="S225" t="e">
        <f t="shared" si="70"/>
        <v>#REF!</v>
      </c>
      <c r="T225" t="e">
        <f t="shared" si="71"/>
        <v>#REF!</v>
      </c>
      <c r="U225" s="31" t="e">
        <f>IF(#REF!="","",#REF!)</f>
        <v>#REF!</v>
      </c>
      <c r="V225" s="36" t="e">
        <f>IF(#REF!="","",#REF!)</f>
        <v>#REF!</v>
      </c>
      <c r="X225" s="30" t="e">
        <f>IF(#REF!=X$9,X224+1,X224)</f>
        <v>#REF!</v>
      </c>
      <c r="Y225" s="30" t="e">
        <f>IF(#REF!=Y$9,Y224+1,Y224)</f>
        <v>#REF!</v>
      </c>
      <c r="Z225" s="30" t="e">
        <f>IF(#REF!=Z$9,Z224+1,Z224)</f>
        <v>#REF!</v>
      </c>
      <c r="AA225" s="30" t="e">
        <f>IF(#REF!=AA$9,AA224+1,AA224)</f>
        <v>#REF!</v>
      </c>
      <c r="AB225" s="30" t="e">
        <f>IF(#REF!=AB$9,AB224+1,AB224)</f>
        <v>#REF!</v>
      </c>
      <c r="AC225" s="30" t="e">
        <f>IF(#REF!=AC$9,AC224+1,AC224)</f>
        <v>#REF!</v>
      </c>
      <c r="AD225" s="30" t="e">
        <f>IF(#REF!=AD$9,AD224+1,AD224)</f>
        <v>#REF!</v>
      </c>
      <c r="AE225" s="30" t="e">
        <f>IF(#REF!=AE$9,AE224+1,AE224)</f>
        <v>#REF!</v>
      </c>
      <c r="AF225" s="30" t="e">
        <f>IF(#REF!=AF$9,AF224+1,AF224)</f>
        <v>#REF!</v>
      </c>
      <c r="AG225" s="30" t="e">
        <f>IF(#REF!=AG$9,AG224+1,AG224)</f>
        <v>#REF!</v>
      </c>
      <c r="AH225" t="e">
        <f t="shared" si="72"/>
        <v>#REF!</v>
      </c>
      <c r="AI225" t="e">
        <f t="shared" si="73"/>
        <v>#REF!</v>
      </c>
      <c r="AJ225" t="e">
        <f t="shared" si="74"/>
        <v>#REF!</v>
      </c>
      <c r="AK225" t="e">
        <f t="shared" si="75"/>
        <v>#REF!</v>
      </c>
      <c r="AL225" t="e">
        <f t="shared" si="76"/>
        <v>#REF!</v>
      </c>
      <c r="AM225" t="e">
        <f t="shared" si="77"/>
        <v>#REF!</v>
      </c>
      <c r="AN225" t="e">
        <f t="shared" si="78"/>
        <v>#REF!</v>
      </c>
      <c r="AO225" t="e">
        <f t="shared" si="79"/>
        <v>#REF!</v>
      </c>
      <c r="AP225" t="e">
        <f t="shared" si="80"/>
        <v>#REF!</v>
      </c>
      <c r="AQ225" t="e">
        <f t="shared" si="81"/>
        <v>#REF!</v>
      </c>
      <c r="AR225" s="31" t="e">
        <f>IF(#REF!="","",#REF!)</f>
        <v>#REF!</v>
      </c>
      <c r="AS225" s="36" t="e">
        <f>IF(#REF!="","",#REF!)</f>
        <v>#REF!</v>
      </c>
    </row>
    <row r="226" spans="1:45">
      <c r="A226" s="30" t="e">
        <f>IF(#REF!=A$9,A225+1,A225)</f>
        <v>#REF!</v>
      </c>
      <c r="B226" s="30" t="e">
        <f>IF(#REF!=B$9,B225+1,B225)</f>
        <v>#REF!</v>
      </c>
      <c r="C226" s="30" t="e">
        <f>IF(#REF!=C$9,C225+1,C225)</f>
        <v>#REF!</v>
      </c>
      <c r="D226" s="30" t="e">
        <f>IF(#REF!=D$9,D225+1,D225)</f>
        <v>#REF!</v>
      </c>
      <c r="E226" s="30" t="e">
        <f>IF(#REF!=E$9,E225+1,E225)</f>
        <v>#REF!</v>
      </c>
      <c r="F226" s="30" t="e">
        <f>IF(#REF!=F$9,F225+1,F225)</f>
        <v>#REF!</v>
      </c>
      <c r="G226" s="30" t="e">
        <f>IF(#REF!=G$9,G225+1,G225)</f>
        <v>#REF!</v>
      </c>
      <c r="H226" s="30" t="e">
        <f>IF(#REF!=H$9,H225+1,H225)</f>
        <v>#REF!</v>
      </c>
      <c r="I226" s="30" t="e">
        <f>IF(#REF!=I$9,I225+1,I225)</f>
        <v>#REF!</v>
      </c>
      <c r="J226" s="30" t="e">
        <f>IF(#REF!=J$9,J225+1,J225)</f>
        <v>#REF!</v>
      </c>
      <c r="K226" t="e">
        <f t="shared" si="62"/>
        <v>#REF!</v>
      </c>
      <c r="L226" t="e">
        <f t="shared" si="63"/>
        <v>#REF!</v>
      </c>
      <c r="M226" t="e">
        <f t="shared" si="64"/>
        <v>#REF!</v>
      </c>
      <c r="N226" t="e">
        <f t="shared" si="65"/>
        <v>#REF!</v>
      </c>
      <c r="O226" t="e">
        <f t="shared" si="66"/>
        <v>#REF!</v>
      </c>
      <c r="P226" t="e">
        <f t="shared" si="67"/>
        <v>#REF!</v>
      </c>
      <c r="Q226" t="e">
        <f t="shared" si="68"/>
        <v>#REF!</v>
      </c>
      <c r="R226" t="e">
        <f t="shared" si="69"/>
        <v>#REF!</v>
      </c>
      <c r="S226" t="e">
        <f t="shared" si="70"/>
        <v>#REF!</v>
      </c>
      <c r="T226" t="e">
        <f t="shared" si="71"/>
        <v>#REF!</v>
      </c>
      <c r="U226" s="31" t="e">
        <f>IF(#REF!="","",#REF!)</f>
        <v>#REF!</v>
      </c>
      <c r="V226" s="36" t="e">
        <f>IF(#REF!="","",#REF!)</f>
        <v>#REF!</v>
      </c>
      <c r="X226" s="30" t="e">
        <f>IF(#REF!=X$9,X225+1,X225)</f>
        <v>#REF!</v>
      </c>
      <c r="Y226" s="30" t="e">
        <f>IF(#REF!=Y$9,Y225+1,Y225)</f>
        <v>#REF!</v>
      </c>
      <c r="Z226" s="30" t="e">
        <f>IF(#REF!=Z$9,Z225+1,Z225)</f>
        <v>#REF!</v>
      </c>
      <c r="AA226" s="30" t="e">
        <f>IF(#REF!=AA$9,AA225+1,AA225)</f>
        <v>#REF!</v>
      </c>
      <c r="AB226" s="30" t="e">
        <f>IF(#REF!=AB$9,AB225+1,AB225)</f>
        <v>#REF!</v>
      </c>
      <c r="AC226" s="30" t="e">
        <f>IF(#REF!=AC$9,AC225+1,AC225)</f>
        <v>#REF!</v>
      </c>
      <c r="AD226" s="30" t="e">
        <f>IF(#REF!=AD$9,AD225+1,AD225)</f>
        <v>#REF!</v>
      </c>
      <c r="AE226" s="30" t="e">
        <f>IF(#REF!=AE$9,AE225+1,AE225)</f>
        <v>#REF!</v>
      </c>
      <c r="AF226" s="30" t="e">
        <f>IF(#REF!=AF$9,AF225+1,AF225)</f>
        <v>#REF!</v>
      </c>
      <c r="AG226" s="30" t="e">
        <f>IF(#REF!=AG$9,AG225+1,AG225)</f>
        <v>#REF!</v>
      </c>
      <c r="AH226" t="e">
        <f t="shared" si="72"/>
        <v>#REF!</v>
      </c>
      <c r="AI226" t="e">
        <f t="shared" si="73"/>
        <v>#REF!</v>
      </c>
      <c r="AJ226" t="e">
        <f t="shared" si="74"/>
        <v>#REF!</v>
      </c>
      <c r="AK226" t="e">
        <f t="shared" si="75"/>
        <v>#REF!</v>
      </c>
      <c r="AL226" t="e">
        <f t="shared" si="76"/>
        <v>#REF!</v>
      </c>
      <c r="AM226" t="e">
        <f t="shared" si="77"/>
        <v>#REF!</v>
      </c>
      <c r="AN226" t="e">
        <f t="shared" si="78"/>
        <v>#REF!</v>
      </c>
      <c r="AO226" t="e">
        <f t="shared" si="79"/>
        <v>#REF!</v>
      </c>
      <c r="AP226" t="e">
        <f t="shared" si="80"/>
        <v>#REF!</v>
      </c>
      <c r="AQ226" t="e">
        <f t="shared" si="81"/>
        <v>#REF!</v>
      </c>
      <c r="AR226" s="31" t="e">
        <f>IF(#REF!="","",#REF!)</f>
        <v>#REF!</v>
      </c>
      <c r="AS226" s="36" t="e">
        <f>IF(#REF!="","",#REF!)</f>
        <v>#REF!</v>
      </c>
    </row>
    <row r="227" spans="1:45">
      <c r="A227" s="30" t="e">
        <f>IF(#REF!=A$9,A226+1,A226)</f>
        <v>#REF!</v>
      </c>
      <c r="B227" s="30" t="e">
        <f>IF(#REF!=B$9,B226+1,B226)</f>
        <v>#REF!</v>
      </c>
      <c r="C227" s="30" t="e">
        <f>IF(#REF!=C$9,C226+1,C226)</f>
        <v>#REF!</v>
      </c>
      <c r="D227" s="30" t="e">
        <f>IF(#REF!=D$9,D226+1,D226)</f>
        <v>#REF!</v>
      </c>
      <c r="E227" s="30" t="e">
        <f>IF(#REF!=E$9,E226+1,E226)</f>
        <v>#REF!</v>
      </c>
      <c r="F227" s="30" t="e">
        <f>IF(#REF!=F$9,F226+1,F226)</f>
        <v>#REF!</v>
      </c>
      <c r="G227" s="30" t="e">
        <f>IF(#REF!=G$9,G226+1,G226)</f>
        <v>#REF!</v>
      </c>
      <c r="H227" s="30" t="e">
        <f>IF(#REF!=H$9,H226+1,H226)</f>
        <v>#REF!</v>
      </c>
      <c r="I227" s="30" t="e">
        <f>IF(#REF!=I$9,I226+1,I226)</f>
        <v>#REF!</v>
      </c>
      <c r="J227" s="30" t="e">
        <f>IF(#REF!=J$9,J226+1,J226)</f>
        <v>#REF!</v>
      </c>
      <c r="K227" t="e">
        <f t="shared" si="62"/>
        <v>#REF!</v>
      </c>
      <c r="L227" t="e">
        <f t="shared" si="63"/>
        <v>#REF!</v>
      </c>
      <c r="M227" t="e">
        <f t="shared" si="64"/>
        <v>#REF!</v>
      </c>
      <c r="N227" t="e">
        <f t="shared" si="65"/>
        <v>#REF!</v>
      </c>
      <c r="O227" t="e">
        <f t="shared" si="66"/>
        <v>#REF!</v>
      </c>
      <c r="P227" t="e">
        <f t="shared" si="67"/>
        <v>#REF!</v>
      </c>
      <c r="Q227" t="e">
        <f t="shared" si="68"/>
        <v>#REF!</v>
      </c>
      <c r="R227" t="e">
        <f t="shared" si="69"/>
        <v>#REF!</v>
      </c>
      <c r="S227" t="e">
        <f t="shared" si="70"/>
        <v>#REF!</v>
      </c>
      <c r="T227" t="e">
        <f t="shared" si="71"/>
        <v>#REF!</v>
      </c>
      <c r="U227" s="31" t="e">
        <f>IF(#REF!="","",#REF!)</f>
        <v>#REF!</v>
      </c>
      <c r="V227" s="36" t="e">
        <f>IF(#REF!="","",#REF!)</f>
        <v>#REF!</v>
      </c>
      <c r="X227" s="30" t="e">
        <f>IF(#REF!=X$9,X226+1,X226)</f>
        <v>#REF!</v>
      </c>
      <c r="Y227" s="30" t="e">
        <f>IF(#REF!=Y$9,Y226+1,Y226)</f>
        <v>#REF!</v>
      </c>
      <c r="Z227" s="30" t="e">
        <f>IF(#REF!=Z$9,Z226+1,Z226)</f>
        <v>#REF!</v>
      </c>
      <c r="AA227" s="30" t="e">
        <f>IF(#REF!=AA$9,AA226+1,AA226)</f>
        <v>#REF!</v>
      </c>
      <c r="AB227" s="30" t="e">
        <f>IF(#REF!=AB$9,AB226+1,AB226)</f>
        <v>#REF!</v>
      </c>
      <c r="AC227" s="30" t="e">
        <f>IF(#REF!=AC$9,AC226+1,AC226)</f>
        <v>#REF!</v>
      </c>
      <c r="AD227" s="30" t="e">
        <f>IF(#REF!=AD$9,AD226+1,AD226)</f>
        <v>#REF!</v>
      </c>
      <c r="AE227" s="30" t="e">
        <f>IF(#REF!=AE$9,AE226+1,AE226)</f>
        <v>#REF!</v>
      </c>
      <c r="AF227" s="30" t="e">
        <f>IF(#REF!=AF$9,AF226+1,AF226)</f>
        <v>#REF!</v>
      </c>
      <c r="AG227" s="30" t="e">
        <f>IF(#REF!=AG$9,AG226+1,AG226)</f>
        <v>#REF!</v>
      </c>
      <c r="AH227" t="e">
        <f t="shared" si="72"/>
        <v>#REF!</v>
      </c>
      <c r="AI227" t="e">
        <f t="shared" si="73"/>
        <v>#REF!</v>
      </c>
      <c r="AJ227" t="e">
        <f t="shared" si="74"/>
        <v>#REF!</v>
      </c>
      <c r="AK227" t="e">
        <f t="shared" si="75"/>
        <v>#REF!</v>
      </c>
      <c r="AL227" t="e">
        <f t="shared" si="76"/>
        <v>#REF!</v>
      </c>
      <c r="AM227" t="e">
        <f t="shared" si="77"/>
        <v>#REF!</v>
      </c>
      <c r="AN227" t="e">
        <f t="shared" si="78"/>
        <v>#REF!</v>
      </c>
      <c r="AO227" t="e">
        <f t="shared" si="79"/>
        <v>#REF!</v>
      </c>
      <c r="AP227" t="e">
        <f t="shared" si="80"/>
        <v>#REF!</v>
      </c>
      <c r="AQ227" t="e">
        <f t="shared" si="81"/>
        <v>#REF!</v>
      </c>
      <c r="AR227" s="31" t="e">
        <f>IF(#REF!="","",#REF!)</f>
        <v>#REF!</v>
      </c>
      <c r="AS227" s="36" t="e">
        <f>IF(#REF!="","",#REF!)</f>
        <v>#REF!</v>
      </c>
    </row>
    <row r="228" spans="1:45">
      <c r="A228" s="30" t="e">
        <f>IF(#REF!=A$9,A227+1,A227)</f>
        <v>#REF!</v>
      </c>
      <c r="B228" s="30" t="e">
        <f>IF(#REF!=B$9,B227+1,B227)</f>
        <v>#REF!</v>
      </c>
      <c r="C228" s="30" t="e">
        <f>IF(#REF!=C$9,C227+1,C227)</f>
        <v>#REF!</v>
      </c>
      <c r="D228" s="30" t="e">
        <f>IF(#REF!=D$9,D227+1,D227)</f>
        <v>#REF!</v>
      </c>
      <c r="E228" s="30" t="e">
        <f>IF(#REF!=E$9,E227+1,E227)</f>
        <v>#REF!</v>
      </c>
      <c r="F228" s="30" t="e">
        <f>IF(#REF!=F$9,F227+1,F227)</f>
        <v>#REF!</v>
      </c>
      <c r="G228" s="30" t="e">
        <f>IF(#REF!=G$9,G227+1,G227)</f>
        <v>#REF!</v>
      </c>
      <c r="H228" s="30" t="e">
        <f>IF(#REF!=H$9,H227+1,H227)</f>
        <v>#REF!</v>
      </c>
      <c r="I228" s="30" t="e">
        <f>IF(#REF!=I$9,I227+1,I227)</f>
        <v>#REF!</v>
      </c>
      <c r="J228" s="30" t="e">
        <f>IF(#REF!=J$9,J227+1,J227)</f>
        <v>#REF!</v>
      </c>
      <c r="K228" t="e">
        <f t="shared" si="62"/>
        <v>#REF!</v>
      </c>
      <c r="L228" t="e">
        <f t="shared" si="63"/>
        <v>#REF!</v>
      </c>
      <c r="M228" t="e">
        <f t="shared" si="64"/>
        <v>#REF!</v>
      </c>
      <c r="N228" t="e">
        <f t="shared" si="65"/>
        <v>#REF!</v>
      </c>
      <c r="O228" t="e">
        <f t="shared" si="66"/>
        <v>#REF!</v>
      </c>
      <c r="P228" t="e">
        <f t="shared" si="67"/>
        <v>#REF!</v>
      </c>
      <c r="Q228" t="e">
        <f t="shared" si="68"/>
        <v>#REF!</v>
      </c>
      <c r="R228" t="e">
        <f t="shared" si="69"/>
        <v>#REF!</v>
      </c>
      <c r="S228" t="e">
        <f t="shared" si="70"/>
        <v>#REF!</v>
      </c>
      <c r="T228" t="e">
        <f t="shared" si="71"/>
        <v>#REF!</v>
      </c>
      <c r="U228" s="31" t="e">
        <f>IF(#REF!="","",#REF!)</f>
        <v>#REF!</v>
      </c>
      <c r="V228" s="36" t="e">
        <f>IF(#REF!="","",#REF!)</f>
        <v>#REF!</v>
      </c>
      <c r="X228" s="30" t="e">
        <f>IF(#REF!=X$9,X227+1,X227)</f>
        <v>#REF!</v>
      </c>
      <c r="Y228" s="30" t="e">
        <f>IF(#REF!=Y$9,Y227+1,Y227)</f>
        <v>#REF!</v>
      </c>
      <c r="Z228" s="30" t="e">
        <f>IF(#REF!=Z$9,Z227+1,Z227)</f>
        <v>#REF!</v>
      </c>
      <c r="AA228" s="30" t="e">
        <f>IF(#REF!=AA$9,AA227+1,AA227)</f>
        <v>#REF!</v>
      </c>
      <c r="AB228" s="30" t="e">
        <f>IF(#REF!=AB$9,AB227+1,AB227)</f>
        <v>#REF!</v>
      </c>
      <c r="AC228" s="30" t="e">
        <f>IF(#REF!=AC$9,AC227+1,AC227)</f>
        <v>#REF!</v>
      </c>
      <c r="AD228" s="30" t="e">
        <f>IF(#REF!=AD$9,AD227+1,AD227)</f>
        <v>#REF!</v>
      </c>
      <c r="AE228" s="30" t="e">
        <f>IF(#REF!=AE$9,AE227+1,AE227)</f>
        <v>#REF!</v>
      </c>
      <c r="AF228" s="30" t="e">
        <f>IF(#REF!=AF$9,AF227+1,AF227)</f>
        <v>#REF!</v>
      </c>
      <c r="AG228" s="30" t="e">
        <f>IF(#REF!=AG$9,AG227+1,AG227)</f>
        <v>#REF!</v>
      </c>
      <c r="AH228" t="e">
        <f t="shared" si="72"/>
        <v>#REF!</v>
      </c>
      <c r="AI228" t="e">
        <f t="shared" si="73"/>
        <v>#REF!</v>
      </c>
      <c r="AJ228" t="e">
        <f t="shared" si="74"/>
        <v>#REF!</v>
      </c>
      <c r="AK228" t="e">
        <f t="shared" si="75"/>
        <v>#REF!</v>
      </c>
      <c r="AL228" t="e">
        <f t="shared" si="76"/>
        <v>#REF!</v>
      </c>
      <c r="AM228" t="e">
        <f t="shared" si="77"/>
        <v>#REF!</v>
      </c>
      <c r="AN228" t="e">
        <f t="shared" si="78"/>
        <v>#REF!</v>
      </c>
      <c r="AO228" t="e">
        <f t="shared" si="79"/>
        <v>#REF!</v>
      </c>
      <c r="AP228" t="e">
        <f t="shared" si="80"/>
        <v>#REF!</v>
      </c>
      <c r="AQ228" t="e">
        <f t="shared" si="81"/>
        <v>#REF!</v>
      </c>
      <c r="AR228" s="31" t="e">
        <f>IF(#REF!="","",#REF!)</f>
        <v>#REF!</v>
      </c>
      <c r="AS228" s="36" t="e">
        <f>IF(#REF!="","",#REF!)</f>
        <v>#REF!</v>
      </c>
    </row>
    <row r="229" spans="1:45">
      <c r="A229" s="30" t="e">
        <f>IF(#REF!=A$9,A228+1,A228)</f>
        <v>#REF!</v>
      </c>
      <c r="B229" s="30" t="e">
        <f>IF(#REF!=B$9,B228+1,B228)</f>
        <v>#REF!</v>
      </c>
      <c r="C229" s="30" t="e">
        <f>IF(#REF!=C$9,C228+1,C228)</f>
        <v>#REF!</v>
      </c>
      <c r="D229" s="30" t="e">
        <f>IF(#REF!=D$9,D228+1,D228)</f>
        <v>#REF!</v>
      </c>
      <c r="E229" s="30" t="e">
        <f>IF(#REF!=E$9,E228+1,E228)</f>
        <v>#REF!</v>
      </c>
      <c r="F229" s="30" t="e">
        <f>IF(#REF!=F$9,F228+1,F228)</f>
        <v>#REF!</v>
      </c>
      <c r="G229" s="30" t="e">
        <f>IF(#REF!=G$9,G228+1,G228)</f>
        <v>#REF!</v>
      </c>
      <c r="H229" s="30" t="e">
        <f>IF(#REF!=H$9,H228+1,H228)</f>
        <v>#REF!</v>
      </c>
      <c r="I229" s="30" t="e">
        <f>IF(#REF!=I$9,I228+1,I228)</f>
        <v>#REF!</v>
      </c>
      <c r="J229" s="30" t="e">
        <f>IF(#REF!=J$9,J228+1,J228)</f>
        <v>#REF!</v>
      </c>
      <c r="K229" t="e">
        <f t="shared" si="62"/>
        <v>#REF!</v>
      </c>
      <c r="L229" t="e">
        <f t="shared" si="63"/>
        <v>#REF!</v>
      </c>
      <c r="M229" t="e">
        <f t="shared" si="64"/>
        <v>#REF!</v>
      </c>
      <c r="N229" t="e">
        <f t="shared" si="65"/>
        <v>#REF!</v>
      </c>
      <c r="O229" t="e">
        <f t="shared" si="66"/>
        <v>#REF!</v>
      </c>
      <c r="P229" t="e">
        <f t="shared" si="67"/>
        <v>#REF!</v>
      </c>
      <c r="Q229" t="e">
        <f t="shared" si="68"/>
        <v>#REF!</v>
      </c>
      <c r="R229" t="e">
        <f t="shared" si="69"/>
        <v>#REF!</v>
      </c>
      <c r="S229" t="e">
        <f t="shared" si="70"/>
        <v>#REF!</v>
      </c>
      <c r="T229" t="e">
        <f t="shared" si="71"/>
        <v>#REF!</v>
      </c>
      <c r="U229" s="31" t="e">
        <f>IF(#REF!="","",#REF!)</f>
        <v>#REF!</v>
      </c>
      <c r="V229" s="36" t="e">
        <f>IF(#REF!="","",#REF!)</f>
        <v>#REF!</v>
      </c>
      <c r="X229" s="30" t="e">
        <f>IF(#REF!=X$9,X228+1,X228)</f>
        <v>#REF!</v>
      </c>
      <c r="Y229" s="30" t="e">
        <f>IF(#REF!=Y$9,Y228+1,Y228)</f>
        <v>#REF!</v>
      </c>
      <c r="Z229" s="30" t="e">
        <f>IF(#REF!=Z$9,Z228+1,Z228)</f>
        <v>#REF!</v>
      </c>
      <c r="AA229" s="30" t="e">
        <f>IF(#REF!=AA$9,AA228+1,AA228)</f>
        <v>#REF!</v>
      </c>
      <c r="AB229" s="30" t="e">
        <f>IF(#REF!=AB$9,AB228+1,AB228)</f>
        <v>#REF!</v>
      </c>
      <c r="AC229" s="30" t="e">
        <f>IF(#REF!=AC$9,AC228+1,AC228)</f>
        <v>#REF!</v>
      </c>
      <c r="AD229" s="30" t="e">
        <f>IF(#REF!=AD$9,AD228+1,AD228)</f>
        <v>#REF!</v>
      </c>
      <c r="AE229" s="30" t="e">
        <f>IF(#REF!=AE$9,AE228+1,AE228)</f>
        <v>#REF!</v>
      </c>
      <c r="AF229" s="30" t="e">
        <f>IF(#REF!=AF$9,AF228+1,AF228)</f>
        <v>#REF!</v>
      </c>
      <c r="AG229" s="30" t="e">
        <f>IF(#REF!=AG$9,AG228+1,AG228)</f>
        <v>#REF!</v>
      </c>
      <c r="AH229" t="e">
        <f t="shared" si="72"/>
        <v>#REF!</v>
      </c>
      <c r="AI229" t="e">
        <f t="shared" si="73"/>
        <v>#REF!</v>
      </c>
      <c r="AJ229" t="e">
        <f t="shared" si="74"/>
        <v>#REF!</v>
      </c>
      <c r="AK229" t="e">
        <f t="shared" si="75"/>
        <v>#REF!</v>
      </c>
      <c r="AL229" t="e">
        <f t="shared" si="76"/>
        <v>#REF!</v>
      </c>
      <c r="AM229" t="e">
        <f t="shared" si="77"/>
        <v>#REF!</v>
      </c>
      <c r="AN229" t="e">
        <f t="shared" si="78"/>
        <v>#REF!</v>
      </c>
      <c r="AO229" t="e">
        <f t="shared" si="79"/>
        <v>#REF!</v>
      </c>
      <c r="AP229" t="e">
        <f t="shared" si="80"/>
        <v>#REF!</v>
      </c>
      <c r="AQ229" t="e">
        <f t="shared" si="81"/>
        <v>#REF!</v>
      </c>
      <c r="AR229" s="31" t="e">
        <f>IF(#REF!="","",#REF!)</f>
        <v>#REF!</v>
      </c>
      <c r="AS229" s="36" t="e">
        <f>IF(#REF!="","",#REF!)</f>
        <v>#REF!</v>
      </c>
    </row>
    <row r="230" spans="1:45">
      <c r="A230" s="30" t="e">
        <f>IF(#REF!=A$9,A229+1,A229)</f>
        <v>#REF!</v>
      </c>
      <c r="B230" s="30" t="e">
        <f>IF(#REF!=B$9,B229+1,B229)</f>
        <v>#REF!</v>
      </c>
      <c r="C230" s="30" t="e">
        <f>IF(#REF!=C$9,C229+1,C229)</f>
        <v>#REF!</v>
      </c>
      <c r="D230" s="30" t="e">
        <f>IF(#REF!=D$9,D229+1,D229)</f>
        <v>#REF!</v>
      </c>
      <c r="E230" s="30" t="e">
        <f>IF(#REF!=E$9,E229+1,E229)</f>
        <v>#REF!</v>
      </c>
      <c r="F230" s="30" t="e">
        <f>IF(#REF!=F$9,F229+1,F229)</f>
        <v>#REF!</v>
      </c>
      <c r="G230" s="30" t="e">
        <f>IF(#REF!=G$9,G229+1,G229)</f>
        <v>#REF!</v>
      </c>
      <c r="H230" s="30" t="e">
        <f>IF(#REF!=H$9,H229+1,H229)</f>
        <v>#REF!</v>
      </c>
      <c r="I230" s="30" t="e">
        <f>IF(#REF!=I$9,I229+1,I229)</f>
        <v>#REF!</v>
      </c>
      <c r="J230" s="30" t="e">
        <f>IF(#REF!=J$9,J229+1,J229)</f>
        <v>#REF!</v>
      </c>
      <c r="K230" t="e">
        <f t="shared" si="62"/>
        <v>#REF!</v>
      </c>
      <c r="L230" t="e">
        <f t="shared" si="63"/>
        <v>#REF!</v>
      </c>
      <c r="M230" t="e">
        <f t="shared" si="64"/>
        <v>#REF!</v>
      </c>
      <c r="N230" t="e">
        <f t="shared" si="65"/>
        <v>#REF!</v>
      </c>
      <c r="O230" t="e">
        <f t="shared" si="66"/>
        <v>#REF!</v>
      </c>
      <c r="P230" t="e">
        <f t="shared" si="67"/>
        <v>#REF!</v>
      </c>
      <c r="Q230" t="e">
        <f t="shared" si="68"/>
        <v>#REF!</v>
      </c>
      <c r="R230" t="e">
        <f t="shared" si="69"/>
        <v>#REF!</v>
      </c>
      <c r="S230" t="e">
        <f t="shared" si="70"/>
        <v>#REF!</v>
      </c>
      <c r="T230" t="e">
        <f t="shared" si="71"/>
        <v>#REF!</v>
      </c>
      <c r="U230" s="31" t="e">
        <f>IF(#REF!="","",#REF!)</f>
        <v>#REF!</v>
      </c>
      <c r="V230" s="36" t="e">
        <f>IF(#REF!="","",#REF!)</f>
        <v>#REF!</v>
      </c>
      <c r="X230" s="30" t="e">
        <f>IF(#REF!=X$9,X229+1,X229)</f>
        <v>#REF!</v>
      </c>
      <c r="Y230" s="30" t="e">
        <f>IF(#REF!=Y$9,Y229+1,Y229)</f>
        <v>#REF!</v>
      </c>
      <c r="Z230" s="30" t="e">
        <f>IF(#REF!=Z$9,Z229+1,Z229)</f>
        <v>#REF!</v>
      </c>
      <c r="AA230" s="30" t="e">
        <f>IF(#REF!=AA$9,AA229+1,AA229)</f>
        <v>#REF!</v>
      </c>
      <c r="AB230" s="30" t="e">
        <f>IF(#REF!=AB$9,AB229+1,AB229)</f>
        <v>#REF!</v>
      </c>
      <c r="AC230" s="30" t="e">
        <f>IF(#REF!=AC$9,AC229+1,AC229)</f>
        <v>#REF!</v>
      </c>
      <c r="AD230" s="30" t="e">
        <f>IF(#REF!=AD$9,AD229+1,AD229)</f>
        <v>#REF!</v>
      </c>
      <c r="AE230" s="30" t="e">
        <f>IF(#REF!=AE$9,AE229+1,AE229)</f>
        <v>#REF!</v>
      </c>
      <c r="AF230" s="30" t="e">
        <f>IF(#REF!=AF$9,AF229+1,AF229)</f>
        <v>#REF!</v>
      </c>
      <c r="AG230" s="30" t="e">
        <f>IF(#REF!=AG$9,AG229+1,AG229)</f>
        <v>#REF!</v>
      </c>
      <c r="AH230" t="e">
        <f t="shared" si="72"/>
        <v>#REF!</v>
      </c>
      <c r="AI230" t="e">
        <f t="shared" si="73"/>
        <v>#REF!</v>
      </c>
      <c r="AJ230" t="e">
        <f t="shared" si="74"/>
        <v>#REF!</v>
      </c>
      <c r="AK230" t="e">
        <f t="shared" si="75"/>
        <v>#REF!</v>
      </c>
      <c r="AL230" t="e">
        <f t="shared" si="76"/>
        <v>#REF!</v>
      </c>
      <c r="AM230" t="e">
        <f t="shared" si="77"/>
        <v>#REF!</v>
      </c>
      <c r="AN230" t="e">
        <f t="shared" si="78"/>
        <v>#REF!</v>
      </c>
      <c r="AO230" t="e">
        <f t="shared" si="79"/>
        <v>#REF!</v>
      </c>
      <c r="AP230" t="e">
        <f t="shared" si="80"/>
        <v>#REF!</v>
      </c>
      <c r="AQ230" t="e">
        <f t="shared" si="81"/>
        <v>#REF!</v>
      </c>
      <c r="AR230" s="31" t="e">
        <f>IF(#REF!="","",#REF!)</f>
        <v>#REF!</v>
      </c>
      <c r="AS230" s="36" t="e">
        <f>IF(#REF!="","",#REF!)</f>
        <v>#REF!</v>
      </c>
    </row>
    <row r="231" spans="1:45">
      <c r="A231" s="30" t="e">
        <f>IF(#REF!=A$9,A230+1,A230)</f>
        <v>#REF!</v>
      </c>
      <c r="B231" s="30" t="e">
        <f>IF(#REF!=B$9,B230+1,B230)</f>
        <v>#REF!</v>
      </c>
      <c r="C231" s="30" t="e">
        <f>IF(#REF!=C$9,C230+1,C230)</f>
        <v>#REF!</v>
      </c>
      <c r="D231" s="30" t="e">
        <f>IF(#REF!=D$9,D230+1,D230)</f>
        <v>#REF!</v>
      </c>
      <c r="E231" s="30" t="e">
        <f>IF(#REF!=E$9,E230+1,E230)</f>
        <v>#REF!</v>
      </c>
      <c r="F231" s="30" t="e">
        <f>IF(#REF!=F$9,F230+1,F230)</f>
        <v>#REF!</v>
      </c>
      <c r="G231" s="30" t="e">
        <f>IF(#REF!=G$9,G230+1,G230)</f>
        <v>#REF!</v>
      </c>
      <c r="H231" s="30" t="e">
        <f>IF(#REF!=H$9,H230+1,H230)</f>
        <v>#REF!</v>
      </c>
      <c r="I231" s="30" t="e">
        <f>IF(#REF!=I$9,I230+1,I230)</f>
        <v>#REF!</v>
      </c>
      <c r="J231" s="30" t="e">
        <f>IF(#REF!=J$9,J230+1,J230)</f>
        <v>#REF!</v>
      </c>
      <c r="K231" t="e">
        <f t="shared" si="62"/>
        <v>#REF!</v>
      </c>
      <c r="L231" t="e">
        <f t="shared" si="63"/>
        <v>#REF!</v>
      </c>
      <c r="M231" t="e">
        <f t="shared" si="64"/>
        <v>#REF!</v>
      </c>
      <c r="N231" t="e">
        <f t="shared" si="65"/>
        <v>#REF!</v>
      </c>
      <c r="O231" t="e">
        <f t="shared" si="66"/>
        <v>#REF!</v>
      </c>
      <c r="P231" t="e">
        <f t="shared" si="67"/>
        <v>#REF!</v>
      </c>
      <c r="Q231" t="e">
        <f t="shared" si="68"/>
        <v>#REF!</v>
      </c>
      <c r="R231" t="e">
        <f t="shared" si="69"/>
        <v>#REF!</v>
      </c>
      <c r="S231" t="e">
        <f t="shared" si="70"/>
        <v>#REF!</v>
      </c>
      <c r="T231" t="e">
        <f t="shared" si="71"/>
        <v>#REF!</v>
      </c>
      <c r="U231" s="31" t="e">
        <f>IF(#REF!="","",#REF!)</f>
        <v>#REF!</v>
      </c>
      <c r="V231" s="36" t="e">
        <f>IF(#REF!="","",#REF!)</f>
        <v>#REF!</v>
      </c>
      <c r="X231" s="30" t="e">
        <f>IF(#REF!=X$9,X230+1,X230)</f>
        <v>#REF!</v>
      </c>
      <c r="Y231" s="30" t="e">
        <f>IF(#REF!=Y$9,Y230+1,Y230)</f>
        <v>#REF!</v>
      </c>
      <c r="Z231" s="30" t="e">
        <f>IF(#REF!=Z$9,Z230+1,Z230)</f>
        <v>#REF!</v>
      </c>
      <c r="AA231" s="30" t="e">
        <f>IF(#REF!=AA$9,AA230+1,AA230)</f>
        <v>#REF!</v>
      </c>
      <c r="AB231" s="30" t="e">
        <f>IF(#REF!=AB$9,AB230+1,AB230)</f>
        <v>#REF!</v>
      </c>
      <c r="AC231" s="30" t="e">
        <f>IF(#REF!=AC$9,AC230+1,AC230)</f>
        <v>#REF!</v>
      </c>
      <c r="AD231" s="30" t="e">
        <f>IF(#REF!=AD$9,AD230+1,AD230)</f>
        <v>#REF!</v>
      </c>
      <c r="AE231" s="30" t="e">
        <f>IF(#REF!=AE$9,AE230+1,AE230)</f>
        <v>#REF!</v>
      </c>
      <c r="AF231" s="30" t="e">
        <f>IF(#REF!=AF$9,AF230+1,AF230)</f>
        <v>#REF!</v>
      </c>
      <c r="AG231" s="30" t="e">
        <f>IF(#REF!=AG$9,AG230+1,AG230)</f>
        <v>#REF!</v>
      </c>
      <c r="AH231" t="e">
        <f t="shared" si="72"/>
        <v>#REF!</v>
      </c>
      <c r="AI231" t="e">
        <f t="shared" si="73"/>
        <v>#REF!</v>
      </c>
      <c r="AJ231" t="e">
        <f t="shared" si="74"/>
        <v>#REF!</v>
      </c>
      <c r="AK231" t="e">
        <f t="shared" si="75"/>
        <v>#REF!</v>
      </c>
      <c r="AL231" t="e">
        <f t="shared" si="76"/>
        <v>#REF!</v>
      </c>
      <c r="AM231" t="e">
        <f t="shared" si="77"/>
        <v>#REF!</v>
      </c>
      <c r="AN231" t="e">
        <f t="shared" si="78"/>
        <v>#REF!</v>
      </c>
      <c r="AO231" t="e">
        <f t="shared" si="79"/>
        <v>#REF!</v>
      </c>
      <c r="AP231" t="e">
        <f t="shared" si="80"/>
        <v>#REF!</v>
      </c>
      <c r="AQ231" t="e">
        <f t="shared" si="81"/>
        <v>#REF!</v>
      </c>
      <c r="AR231" s="31" t="e">
        <f>IF(#REF!="","",#REF!)</f>
        <v>#REF!</v>
      </c>
      <c r="AS231" s="36" t="e">
        <f>IF(#REF!="","",#REF!)</f>
        <v>#REF!</v>
      </c>
    </row>
    <row r="232" spans="1:45">
      <c r="A232" s="30" t="e">
        <f>IF(#REF!=A$9,A231+1,A231)</f>
        <v>#REF!</v>
      </c>
      <c r="B232" s="30" t="e">
        <f>IF(#REF!=B$9,B231+1,B231)</f>
        <v>#REF!</v>
      </c>
      <c r="C232" s="30" t="e">
        <f>IF(#REF!=C$9,C231+1,C231)</f>
        <v>#REF!</v>
      </c>
      <c r="D232" s="30" t="e">
        <f>IF(#REF!=D$9,D231+1,D231)</f>
        <v>#REF!</v>
      </c>
      <c r="E232" s="30" t="e">
        <f>IF(#REF!=E$9,E231+1,E231)</f>
        <v>#REF!</v>
      </c>
      <c r="F232" s="30" t="e">
        <f>IF(#REF!=F$9,F231+1,F231)</f>
        <v>#REF!</v>
      </c>
      <c r="G232" s="30" t="e">
        <f>IF(#REF!=G$9,G231+1,G231)</f>
        <v>#REF!</v>
      </c>
      <c r="H232" s="30" t="e">
        <f>IF(#REF!=H$9,H231+1,H231)</f>
        <v>#REF!</v>
      </c>
      <c r="I232" s="30" t="e">
        <f>IF(#REF!=I$9,I231+1,I231)</f>
        <v>#REF!</v>
      </c>
      <c r="J232" s="30" t="e">
        <f>IF(#REF!=J$9,J231+1,J231)</f>
        <v>#REF!</v>
      </c>
      <c r="K232" t="e">
        <f t="shared" si="62"/>
        <v>#REF!</v>
      </c>
      <c r="L232" t="e">
        <f t="shared" si="63"/>
        <v>#REF!</v>
      </c>
      <c r="M232" t="e">
        <f t="shared" si="64"/>
        <v>#REF!</v>
      </c>
      <c r="N232" t="e">
        <f t="shared" si="65"/>
        <v>#REF!</v>
      </c>
      <c r="O232" t="e">
        <f t="shared" si="66"/>
        <v>#REF!</v>
      </c>
      <c r="P232" t="e">
        <f t="shared" si="67"/>
        <v>#REF!</v>
      </c>
      <c r="Q232" t="e">
        <f t="shared" si="68"/>
        <v>#REF!</v>
      </c>
      <c r="R232" t="e">
        <f t="shared" si="69"/>
        <v>#REF!</v>
      </c>
      <c r="S232" t="e">
        <f t="shared" si="70"/>
        <v>#REF!</v>
      </c>
      <c r="T232" t="e">
        <f t="shared" si="71"/>
        <v>#REF!</v>
      </c>
      <c r="U232" s="31" t="e">
        <f>IF(#REF!="","",#REF!)</f>
        <v>#REF!</v>
      </c>
      <c r="V232" s="36" t="e">
        <f>IF(#REF!="","",#REF!)</f>
        <v>#REF!</v>
      </c>
      <c r="X232" s="30" t="e">
        <f>IF(#REF!=X$9,X231+1,X231)</f>
        <v>#REF!</v>
      </c>
      <c r="Y232" s="30" t="e">
        <f>IF(#REF!=Y$9,Y231+1,Y231)</f>
        <v>#REF!</v>
      </c>
      <c r="Z232" s="30" t="e">
        <f>IF(#REF!=Z$9,Z231+1,Z231)</f>
        <v>#REF!</v>
      </c>
      <c r="AA232" s="30" t="e">
        <f>IF(#REF!=AA$9,AA231+1,AA231)</f>
        <v>#REF!</v>
      </c>
      <c r="AB232" s="30" t="e">
        <f>IF(#REF!=AB$9,AB231+1,AB231)</f>
        <v>#REF!</v>
      </c>
      <c r="AC232" s="30" t="e">
        <f>IF(#REF!=AC$9,AC231+1,AC231)</f>
        <v>#REF!</v>
      </c>
      <c r="AD232" s="30" t="e">
        <f>IF(#REF!=AD$9,AD231+1,AD231)</f>
        <v>#REF!</v>
      </c>
      <c r="AE232" s="30" t="e">
        <f>IF(#REF!=AE$9,AE231+1,AE231)</f>
        <v>#REF!</v>
      </c>
      <c r="AF232" s="30" t="e">
        <f>IF(#REF!=AF$9,AF231+1,AF231)</f>
        <v>#REF!</v>
      </c>
      <c r="AG232" s="30" t="e">
        <f>IF(#REF!=AG$9,AG231+1,AG231)</f>
        <v>#REF!</v>
      </c>
      <c r="AH232" t="e">
        <f t="shared" si="72"/>
        <v>#REF!</v>
      </c>
      <c r="AI232" t="e">
        <f t="shared" si="73"/>
        <v>#REF!</v>
      </c>
      <c r="AJ232" t="e">
        <f t="shared" si="74"/>
        <v>#REF!</v>
      </c>
      <c r="AK232" t="e">
        <f t="shared" si="75"/>
        <v>#REF!</v>
      </c>
      <c r="AL232" t="e">
        <f t="shared" si="76"/>
        <v>#REF!</v>
      </c>
      <c r="AM232" t="e">
        <f t="shared" si="77"/>
        <v>#REF!</v>
      </c>
      <c r="AN232" t="e">
        <f t="shared" si="78"/>
        <v>#REF!</v>
      </c>
      <c r="AO232" t="e">
        <f t="shared" si="79"/>
        <v>#REF!</v>
      </c>
      <c r="AP232" t="e">
        <f t="shared" si="80"/>
        <v>#REF!</v>
      </c>
      <c r="AQ232" t="e">
        <f t="shared" si="81"/>
        <v>#REF!</v>
      </c>
      <c r="AR232" s="31" t="e">
        <f>IF(#REF!="","",#REF!)</f>
        <v>#REF!</v>
      </c>
      <c r="AS232" s="36" t="e">
        <f>IF(#REF!="","",#REF!)</f>
        <v>#REF!</v>
      </c>
    </row>
    <row r="233" spans="1:45">
      <c r="A233" s="30" t="e">
        <f>IF(#REF!=A$9,A232+1,A232)</f>
        <v>#REF!</v>
      </c>
      <c r="B233" s="30" t="e">
        <f>IF(#REF!=B$9,B232+1,B232)</f>
        <v>#REF!</v>
      </c>
      <c r="C233" s="30" t="e">
        <f>IF(#REF!=C$9,C232+1,C232)</f>
        <v>#REF!</v>
      </c>
      <c r="D233" s="30" t="e">
        <f>IF(#REF!=D$9,D232+1,D232)</f>
        <v>#REF!</v>
      </c>
      <c r="E233" s="30" t="e">
        <f>IF(#REF!=E$9,E232+1,E232)</f>
        <v>#REF!</v>
      </c>
      <c r="F233" s="30" t="e">
        <f>IF(#REF!=F$9,F232+1,F232)</f>
        <v>#REF!</v>
      </c>
      <c r="G233" s="30" t="e">
        <f>IF(#REF!=G$9,G232+1,G232)</f>
        <v>#REF!</v>
      </c>
      <c r="H233" s="30" t="e">
        <f>IF(#REF!=H$9,H232+1,H232)</f>
        <v>#REF!</v>
      </c>
      <c r="I233" s="30" t="e">
        <f>IF(#REF!=I$9,I232+1,I232)</f>
        <v>#REF!</v>
      </c>
      <c r="J233" s="30" t="e">
        <f>IF(#REF!=J$9,J232+1,J232)</f>
        <v>#REF!</v>
      </c>
      <c r="K233" t="e">
        <f t="shared" si="62"/>
        <v>#REF!</v>
      </c>
      <c r="L233" t="e">
        <f t="shared" si="63"/>
        <v>#REF!</v>
      </c>
      <c r="M233" t="e">
        <f t="shared" si="64"/>
        <v>#REF!</v>
      </c>
      <c r="N233" t="e">
        <f t="shared" si="65"/>
        <v>#REF!</v>
      </c>
      <c r="O233" t="e">
        <f t="shared" si="66"/>
        <v>#REF!</v>
      </c>
      <c r="P233" t="e">
        <f t="shared" si="67"/>
        <v>#REF!</v>
      </c>
      <c r="Q233" t="e">
        <f t="shared" si="68"/>
        <v>#REF!</v>
      </c>
      <c r="R233" t="e">
        <f t="shared" si="69"/>
        <v>#REF!</v>
      </c>
      <c r="S233" t="e">
        <f t="shared" si="70"/>
        <v>#REF!</v>
      </c>
      <c r="T233" t="e">
        <f t="shared" si="71"/>
        <v>#REF!</v>
      </c>
      <c r="U233" s="31" t="e">
        <f>IF(#REF!="","",#REF!)</f>
        <v>#REF!</v>
      </c>
      <c r="V233" s="36" t="e">
        <f>IF(#REF!="","",#REF!)</f>
        <v>#REF!</v>
      </c>
      <c r="X233" s="30" t="e">
        <f>IF(#REF!=X$9,X232+1,X232)</f>
        <v>#REF!</v>
      </c>
      <c r="Y233" s="30" t="e">
        <f>IF(#REF!=Y$9,Y232+1,Y232)</f>
        <v>#REF!</v>
      </c>
      <c r="Z233" s="30" t="e">
        <f>IF(#REF!=Z$9,Z232+1,Z232)</f>
        <v>#REF!</v>
      </c>
      <c r="AA233" s="30" t="e">
        <f>IF(#REF!=AA$9,AA232+1,AA232)</f>
        <v>#REF!</v>
      </c>
      <c r="AB233" s="30" t="e">
        <f>IF(#REF!=AB$9,AB232+1,AB232)</f>
        <v>#REF!</v>
      </c>
      <c r="AC233" s="30" t="e">
        <f>IF(#REF!=AC$9,AC232+1,AC232)</f>
        <v>#REF!</v>
      </c>
      <c r="AD233" s="30" t="e">
        <f>IF(#REF!=AD$9,AD232+1,AD232)</f>
        <v>#REF!</v>
      </c>
      <c r="AE233" s="30" t="e">
        <f>IF(#REF!=AE$9,AE232+1,AE232)</f>
        <v>#REF!</v>
      </c>
      <c r="AF233" s="30" t="e">
        <f>IF(#REF!=AF$9,AF232+1,AF232)</f>
        <v>#REF!</v>
      </c>
      <c r="AG233" s="30" t="e">
        <f>IF(#REF!=AG$9,AG232+1,AG232)</f>
        <v>#REF!</v>
      </c>
      <c r="AH233" t="e">
        <f t="shared" si="72"/>
        <v>#REF!</v>
      </c>
      <c r="AI233" t="e">
        <f t="shared" si="73"/>
        <v>#REF!</v>
      </c>
      <c r="AJ233" t="e">
        <f t="shared" si="74"/>
        <v>#REF!</v>
      </c>
      <c r="AK233" t="e">
        <f t="shared" si="75"/>
        <v>#REF!</v>
      </c>
      <c r="AL233" t="e">
        <f t="shared" si="76"/>
        <v>#REF!</v>
      </c>
      <c r="AM233" t="e">
        <f t="shared" si="77"/>
        <v>#REF!</v>
      </c>
      <c r="AN233" t="e">
        <f t="shared" si="78"/>
        <v>#REF!</v>
      </c>
      <c r="AO233" t="e">
        <f t="shared" si="79"/>
        <v>#REF!</v>
      </c>
      <c r="AP233" t="e">
        <f t="shared" si="80"/>
        <v>#REF!</v>
      </c>
      <c r="AQ233" t="e">
        <f t="shared" si="81"/>
        <v>#REF!</v>
      </c>
      <c r="AR233" s="31" t="e">
        <f>IF(#REF!="","",#REF!)</f>
        <v>#REF!</v>
      </c>
      <c r="AS233" s="36" t="e">
        <f>IF(#REF!="","",#REF!)</f>
        <v>#REF!</v>
      </c>
    </row>
    <row r="234" spans="1:45">
      <c r="A234" s="30" t="e">
        <f>IF(#REF!=A$9,A233+1,A233)</f>
        <v>#REF!</v>
      </c>
      <c r="B234" s="30" t="e">
        <f>IF(#REF!=B$9,B233+1,B233)</f>
        <v>#REF!</v>
      </c>
      <c r="C234" s="30" t="e">
        <f>IF(#REF!=C$9,C233+1,C233)</f>
        <v>#REF!</v>
      </c>
      <c r="D234" s="30" t="e">
        <f>IF(#REF!=D$9,D233+1,D233)</f>
        <v>#REF!</v>
      </c>
      <c r="E234" s="30" t="e">
        <f>IF(#REF!=E$9,E233+1,E233)</f>
        <v>#REF!</v>
      </c>
      <c r="F234" s="30" t="e">
        <f>IF(#REF!=F$9,F233+1,F233)</f>
        <v>#REF!</v>
      </c>
      <c r="G234" s="30" t="e">
        <f>IF(#REF!=G$9,G233+1,G233)</f>
        <v>#REF!</v>
      </c>
      <c r="H234" s="30" t="e">
        <f>IF(#REF!=H$9,H233+1,H233)</f>
        <v>#REF!</v>
      </c>
      <c r="I234" s="30" t="e">
        <f>IF(#REF!=I$9,I233+1,I233)</f>
        <v>#REF!</v>
      </c>
      <c r="J234" s="30" t="e">
        <f>IF(#REF!=J$9,J233+1,J233)</f>
        <v>#REF!</v>
      </c>
      <c r="K234" t="e">
        <f t="shared" si="62"/>
        <v>#REF!</v>
      </c>
      <c r="L234" t="e">
        <f t="shared" si="63"/>
        <v>#REF!</v>
      </c>
      <c r="M234" t="e">
        <f t="shared" si="64"/>
        <v>#REF!</v>
      </c>
      <c r="N234" t="e">
        <f t="shared" si="65"/>
        <v>#REF!</v>
      </c>
      <c r="O234" t="e">
        <f t="shared" si="66"/>
        <v>#REF!</v>
      </c>
      <c r="P234" t="e">
        <f t="shared" si="67"/>
        <v>#REF!</v>
      </c>
      <c r="Q234" t="e">
        <f t="shared" si="68"/>
        <v>#REF!</v>
      </c>
      <c r="R234" t="e">
        <f t="shared" si="69"/>
        <v>#REF!</v>
      </c>
      <c r="S234" t="e">
        <f t="shared" si="70"/>
        <v>#REF!</v>
      </c>
      <c r="T234" t="e">
        <f t="shared" si="71"/>
        <v>#REF!</v>
      </c>
      <c r="U234" s="31" t="e">
        <f>IF(#REF!="","",#REF!)</f>
        <v>#REF!</v>
      </c>
      <c r="V234" s="36" t="e">
        <f>IF(#REF!="","",#REF!)</f>
        <v>#REF!</v>
      </c>
      <c r="X234" s="30" t="e">
        <f>IF(#REF!=X$9,X233+1,X233)</f>
        <v>#REF!</v>
      </c>
      <c r="Y234" s="30" t="e">
        <f>IF(#REF!=Y$9,Y233+1,Y233)</f>
        <v>#REF!</v>
      </c>
      <c r="Z234" s="30" t="e">
        <f>IF(#REF!=Z$9,Z233+1,Z233)</f>
        <v>#REF!</v>
      </c>
      <c r="AA234" s="30" t="e">
        <f>IF(#REF!=AA$9,AA233+1,AA233)</f>
        <v>#REF!</v>
      </c>
      <c r="AB234" s="30" t="e">
        <f>IF(#REF!=AB$9,AB233+1,AB233)</f>
        <v>#REF!</v>
      </c>
      <c r="AC234" s="30" t="e">
        <f>IF(#REF!=AC$9,AC233+1,AC233)</f>
        <v>#REF!</v>
      </c>
      <c r="AD234" s="30" t="e">
        <f>IF(#REF!=AD$9,AD233+1,AD233)</f>
        <v>#REF!</v>
      </c>
      <c r="AE234" s="30" t="e">
        <f>IF(#REF!=AE$9,AE233+1,AE233)</f>
        <v>#REF!</v>
      </c>
      <c r="AF234" s="30" t="e">
        <f>IF(#REF!=AF$9,AF233+1,AF233)</f>
        <v>#REF!</v>
      </c>
      <c r="AG234" s="30" t="e">
        <f>IF(#REF!=AG$9,AG233+1,AG233)</f>
        <v>#REF!</v>
      </c>
      <c r="AH234" t="e">
        <f t="shared" si="72"/>
        <v>#REF!</v>
      </c>
      <c r="AI234" t="e">
        <f t="shared" si="73"/>
        <v>#REF!</v>
      </c>
      <c r="AJ234" t="e">
        <f t="shared" si="74"/>
        <v>#REF!</v>
      </c>
      <c r="AK234" t="e">
        <f t="shared" si="75"/>
        <v>#REF!</v>
      </c>
      <c r="AL234" t="e">
        <f t="shared" si="76"/>
        <v>#REF!</v>
      </c>
      <c r="AM234" t="e">
        <f t="shared" si="77"/>
        <v>#REF!</v>
      </c>
      <c r="AN234" t="e">
        <f t="shared" si="78"/>
        <v>#REF!</v>
      </c>
      <c r="AO234" t="e">
        <f t="shared" si="79"/>
        <v>#REF!</v>
      </c>
      <c r="AP234" t="e">
        <f t="shared" si="80"/>
        <v>#REF!</v>
      </c>
      <c r="AQ234" t="e">
        <f t="shared" si="81"/>
        <v>#REF!</v>
      </c>
      <c r="AR234" s="31" t="e">
        <f>IF(#REF!="","",#REF!)</f>
        <v>#REF!</v>
      </c>
      <c r="AS234" s="36" t="e">
        <f>IF(#REF!="","",#REF!)</f>
        <v>#REF!</v>
      </c>
    </row>
    <row r="235" spans="1:45">
      <c r="A235" s="30" t="e">
        <f>IF(#REF!=A$9,A234+1,A234)</f>
        <v>#REF!</v>
      </c>
      <c r="B235" s="30" t="e">
        <f>IF(#REF!=B$9,B234+1,B234)</f>
        <v>#REF!</v>
      </c>
      <c r="C235" s="30" t="e">
        <f>IF(#REF!=C$9,C234+1,C234)</f>
        <v>#REF!</v>
      </c>
      <c r="D235" s="30" t="e">
        <f>IF(#REF!=D$9,D234+1,D234)</f>
        <v>#REF!</v>
      </c>
      <c r="E235" s="30" t="e">
        <f>IF(#REF!=E$9,E234+1,E234)</f>
        <v>#REF!</v>
      </c>
      <c r="F235" s="30" t="e">
        <f>IF(#REF!=F$9,F234+1,F234)</f>
        <v>#REF!</v>
      </c>
      <c r="G235" s="30" t="e">
        <f>IF(#REF!=G$9,G234+1,G234)</f>
        <v>#REF!</v>
      </c>
      <c r="H235" s="30" t="e">
        <f>IF(#REF!=H$9,H234+1,H234)</f>
        <v>#REF!</v>
      </c>
      <c r="I235" s="30" t="e">
        <f>IF(#REF!=I$9,I234+1,I234)</f>
        <v>#REF!</v>
      </c>
      <c r="J235" s="30" t="e">
        <f>IF(#REF!=J$9,J234+1,J234)</f>
        <v>#REF!</v>
      </c>
      <c r="K235" t="e">
        <f t="shared" si="62"/>
        <v>#REF!</v>
      </c>
      <c r="L235" t="e">
        <f t="shared" si="63"/>
        <v>#REF!</v>
      </c>
      <c r="M235" t="e">
        <f t="shared" si="64"/>
        <v>#REF!</v>
      </c>
      <c r="N235" t="e">
        <f t="shared" si="65"/>
        <v>#REF!</v>
      </c>
      <c r="O235" t="e">
        <f t="shared" si="66"/>
        <v>#REF!</v>
      </c>
      <c r="P235" t="e">
        <f t="shared" si="67"/>
        <v>#REF!</v>
      </c>
      <c r="Q235" t="e">
        <f t="shared" si="68"/>
        <v>#REF!</v>
      </c>
      <c r="R235" t="e">
        <f t="shared" si="69"/>
        <v>#REF!</v>
      </c>
      <c r="S235" t="e">
        <f t="shared" si="70"/>
        <v>#REF!</v>
      </c>
      <c r="T235" t="e">
        <f t="shared" si="71"/>
        <v>#REF!</v>
      </c>
      <c r="U235" s="31" t="e">
        <f>IF(#REF!="","",#REF!)</f>
        <v>#REF!</v>
      </c>
      <c r="V235" s="36" t="e">
        <f>IF(#REF!="","",#REF!)</f>
        <v>#REF!</v>
      </c>
      <c r="X235" s="30" t="e">
        <f>IF(#REF!=X$9,X234+1,X234)</f>
        <v>#REF!</v>
      </c>
      <c r="Y235" s="30" t="e">
        <f>IF(#REF!=Y$9,Y234+1,Y234)</f>
        <v>#REF!</v>
      </c>
      <c r="Z235" s="30" t="e">
        <f>IF(#REF!=Z$9,Z234+1,Z234)</f>
        <v>#REF!</v>
      </c>
      <c r="AA235" s="30" t="e">
        <f>IF(#REF!=AA$9,AA234+1,AA234)</f>
        <v>#REF!</v>
      </c>
      <c r="AB235" s="30" t="e">
        <f>IF(#REF!=AB$9,AB234+1,AB234)</f>
        <v>#REF!</v>
      </c>
      <c r="AC235" s="30" t="e">
        <f>IF(#REF!=AC$9,AC234+1,AC234)</f>
        <v>#REF!</v>
      </c>
      <c r="AD235" s="30" t="e">
        <f>IF(#REF!=AD$9,AD234+1,AD234)</f>
        <v>#REF!</v>
      </c>
      <c r="AE235" s="30" t="e">
        <f>IF(#REF!=AE$9,AE234+1,AE234)</f>
        <v>#REF!</v>
      </c>
      <c r="AF235" s="30" t="e">
        <f>IF(#REF!=AF$9,AF234+1,AF234)</f>
        <v>#REF!</v>
      </c>
      <c r="AG235" s="30" t="e">
        <f>IF(#REF!=AG$9,AG234+1,AG234)</f>
        <v>#REF!</v>
      </c>
      <c r="AH235" t="e">
        <f t="shared" si="72"/>
        <v>#REF!</v>
      </c>
      <c r="AI235" t="e">
        <f t="shared" si="73"/>
        <v>#REF!</v>
      </c>
      <c r="AJ235" t="e">
        <f t="shared" si="74"/>
        <v>#REF!</v>
      </c>
      <c r="AK235" t="e">
        <f t="shared" si="75"/>
        <v>#REF!</v>
      </c>
      <c r="AL235" t="e">
        <f t="shared" si="76"/>
        <v>#REF!</v>
      </c>
      <c r="AM235" t="e">
        <f t="shared" si="77"/>
        <v>#REF!</v>
      </c>
      <c r="AN235" t="e">
        <f t="shared" si="78"/>
        <v>#REF!</v>
      </c>
      <c r="AO235" t="e">
        <f t="shared" si="79"/>
        <v>#REF!</v>
      </c>
      <c r="AP235" t="e">
        <f t="shared" si="80"/>
        <v>#REF!</v>
      </c>
      <c r="AQ235" t="e">
        <f t="shared" si="81"/>
        <v>#REF!</v>
      </c>
      <c r="AR235" s="31" t="e">
        <f>IF(#REF!="","",#REF!)</f>
        <v>#REF!</v>
      </c>
      <c r="AS235" s="36" t="e">
        <f>IF(#REF!="","",#REF!)</f>
        <v>#REF!</v>
      </c>
    </row>
    <row r="236" spans="1:45">
      <c r="A236" s="30" t="e">
        <f>IF(#REF!=A$9,A235+1,A235)</f>
        <v>#REF!</v>
      </c>
      <c r="B236" s="30" t="e">
        <f>IF(#REF!=B$9,B235+1,B235)</f>
        <v>#REF!</v>
      </c>
      <c r="C236" s="30" t="e">
        <f>IF(#REF!=C$9,C235+1,C235)</f>
        <v>#REF!</v>
      </c>
      <c r="D236" s="30" t="e">
        <f>IF(#REF!=D$9,D235+1,D235)</f>
        <v>#REF!</v>
      </c>
      <c r="E236" s="30" t="e">
        <f>IF(#REF!=E$9,E235+1,E235)</f>
        <v>#REF!</v>
      </c>
      <c r="F236" s="30" t="e">
        <f>IF(#REF!=F$9,F235+1,F235)</f>
        <v>#REF!</v>
      </c>
      <c r="G236" s="30" t="e">
        <f>IF(#REF!=G$9,G235+1,G235)</f>
        <v>#REF!</v>
      </c>
      <c r="H236" s="30" t="e">
        <f>IF(#REF!=H$9,H235+1,H235)</f>
        <v>#REF!</v>
      </c>
      <c r="I236" s="30" t="e">
        <f>IF(#REF!=I$9,I235+1,I235)</f>
        <v>#REF!</v>
      </c>
      <c r="J236" s="30" t="e">
        <f>IF(#REF!=J$9,J235+1,J235)</f>
        <v>#REF!</v>
      </c>
      <c r="K236" t="e">
        <f t="shared" si="62"/>
        <v>#REF!</v>
      </c>
      <c r="L236" t="e">
        <f t="shared" si="63"/>
        <v>#REF!</v>
      </c>
      <c r="M236" t="e">
        <f t="shared" si="64"/>
        <v>#REF!</v>
      </c>
      <c r="N236" t="e">
        <f t="shared" si="65"/>
        <v>#REF!</v>
      </c>
      <c r="O236" t="e">
        <f t="shared" si="66"/>
        <v>#REF!</v>
      </c>
      <c r="P236" t="e">
        <f t="shared" si="67"/>
        <v>#REF!</v>
      </c>
      <c r="Q236" t="e">
        <f t="shared" si="68"/>
        <v>#REF!</v>
      </c>
      <c r="R236" t="e">
        <f t="shared" si="69"/>
        <v>#REF!</v>
      </c>
      <c r="S236" t="e">
        <f t="shared" si="70"/>
        <v>#REF!</v>
      </c>
      <c r="T236" t="e">
        <f t="shared" si="71"/>
        <v>#REF!</v>
      </c>
      <c r="U236" s="31" t="e">
        <f>IF(#REF!="","",#REF!)</f>
        <v>#REF!</v>
      </c>
      <c r="V236" s="36" t="e">
        <f>IF(#REF!="","",#REF!)</f>
        <v>#REF!</v>
      </c>
      <c r="X236" s="30" t="e">
        <f>IF(#REF!=X$9,X235+1,X235)</f>
        <v>#REF!</v>
      </c>
      <c r="Y236" s="30" t="e">
        <f>IF(#REF!=Y$9,Y235+1,Y235)</f>
        <v>#REF!</v>
      </c>
      <c r="Z236" s="30" t="e">
        <f>IF(#REF!=Z$9,Z235+1,Z235)</f>
        <v>#REF!</v>
      </c>
      <c r="AA236" s="30" t="e">
        <f>IF(#REF!=AA$9,AA235+1,AA235)</f>
        <v>#REF!</v>
      </c>
      <c r="AB236" s="30" t="e">
        <f>IF(#REF!=AB$9,AB235+1,AB235)</f>
        <v>#REF!</v>
      </c>
      <c r="AC236" s="30" t="e">
        <f>IF(#REF!=AC$9,AC235+1,AC235)</f>
        <v>#REF!</v>
      </c>
      <c r="AD236" s="30" t="e">
        <f>IF(#REF!=AD$9,AD235+1,AD235)</f>
        <v>#REF!</v>
      </c>
      <c r="AE236" s="30" t="e">
        <f>IF(#REF!=AE$9,AE235+1,AE235)</f>
        <v>#REF!</v>
      </c>
      <c r="AF236" s="30" t="e">
        <f>IF(#REF!=AF$9,AF235+1,AF235)</f>
        <v>#REF!</v>
      </c>
      <c r="AG236" s="30" t="e">
        <f>IF(#REF!=AG$9,AG235+1,AG235)</f>
        <v>#REF!</v>
      </c>
      <c r="AH236" t="e">
        <f t="shared" si="72"/>
        <v>#REF!</v>
      </c>
      <c r="AI236" t="e">
        <f t="shared" si="73"/>
        <v>#REF!</v>
      </c>
      <c r="AJ236" t="e">
        <f t="shared" si="74"/>
        <v>#REF!</v>
      </c>
      <c r="AK236" t="e">
        <f t="shared" si="75"/>
        <v>#REF!</v>
      </c>
      <c r="AL236" t="e">
        <f t="shared" si="76"/>
        <v>#REF!</v>
      </c>
      <c r="AM236" t="e">
        <f t="shared" si="77"/>
        <v>#REF!</v>
      </c>
      <c r="AN236" t="e">
        <f t="shared" si="78"/>
        <v>#REF!</v>
      </c>
      <c r="AO236" t="e">
        <f t="shared" si="79"/>
        <v>#REF!</v>
      </c>
      <c r="AP236" t="e">
        <f t="shared" si="80"/>
        <v>#REF!</v>
      </c>
      <c r="AQ236" t="e">
        <f t="shared" si="81"/>
        <v>#REF!</v>
      </c>
      <c r="AR236" s="31" t="e">
        <f>IF(#REF!="","",#REF!)</f>
        <v>#REF!</v>
      </c>
      <c r="AS236" s="36" t="e">
        <f>IF(#REF!="","",#REF!)</f>
        <v>#REF!</v>
      </c>
    </row>
    <row r="237" spans="1:45">
      <c r="A237" s="30" t="e">
        <f>IF(#REF!=A$9,A236+1,A236)</f>
        <v>#REF!</v>
      </c>
      <c r="B237" s="30" t="e">
        <f>IF(#REF!=B$9,B236+1,B236)</f>
        <v>#REF!</v>
      </c>
      <c r="C237" s="30" t="e">
        <f>IF(#REF!=C$9,C236+1,C236)</f>
        <v>#REF!</v>
      </c>
      <c r="D237" s="30" t="e">
        <f>IF(#REF!=D$9,D236+1,D236)</f>
        <v>#REF!</v>
      </c>
      <c r="E237" s="30" t="e">
        <f>IF(#REF!=E$9,E236+1,E236)</f>
        <v>#REF!</v>
      </c>
      <c r="F237" s="30" t="e">
        <f>IF(#REF!=F$9,F236+1,F236)</f>
        <v>#REF!</v>
      </c>
      <c r="G237" s="30" t="e">
        <f>IF(#REF!=G$9,G236+1,G236)</f>
        <v>#REF!</v>
      </c>
      <c r="H237" s="30" t="e">
        <f>IF(#REF!=H$9,H236+1,H236)</f>
        <v>#REF!</v>
      </c>
      <c r="I237" s="30" t="e">
        <f>IF(#REF!=I$9,I236+1,I236)</f>
        <v>#REF!</v>
      </c>
      <c r="J237" s="30" t="e">
        <f>IF(#REF!=J$9,J236+1,J236)</f>
        <v>#REF!</v>
      </c>
      <c r="K237" t="e">
        <f t="shared" si="62"/>
        <v>#REF!</v>
      </c>
      <c r="L237" t="e">
        <f t="shared" si="63"/>
        <v>#REF!</v>
      </c>
      <c r="M237" t="e">
        <f t="shared" si="64"/>
        <v>#REF!</v>
      </c>
      <c r="N237" t="e">
        <f t="shared" si="65"/>
        <v>#REF!</v>
      </c>
      <c r="O237" t="e">
        <f t="shared" si="66"/>
        <v>#REF!</v>
      </c>
      <c r="P237" t="e">
        <f t="shared" si="67"/>
        <v>#REF!</v>
      </c>
      <c r="Q237" t="e">
        <f t="shared" si="68"/>
        <v>#REF!</v>
      </c>
      <c r="R237" t="e">
        <f t="shared" si="69"/>
        <v>#REF!</v>
      </c>
      <c r="S237" t="e">
        <f t="shared" si="70"/>
        <v>#REF!</v>
      </c>
      <c r="T237" t="e">
        <f t="shared" si="71"/>
        <v>#REF!</v>
      </c>
      <c r="U237" s="31" t="e">
        <f>IF(#REF!="","",#REF!)</f>
        <v>#REF!</v>
      </c>
      <c r="V237" s="36" t="e">
        <f>IF(#REF!="","",#REF!)</f>
        <v>#REF!</v>
      </c>
      <c r="X237" s="30" t="e">
        <f>IF(#REF!=X$9,X236+1,X236)</f>
        <v>#REF!</v>
      </c>
      <c r="Y237" s="30" t="e">
        <f>IF(#REF!=Y$9,Y236+1,Y236)</f>
        <v>#REF!</v>
      </c>
      <c r="Z237" s="30" t="e">
        <f>IF(#REF!=Z$9,Z236+1,Z236)</f>
        <v>#REF!</v>
      </c>
      <c r="AA237" s="30" t="e">
        <f>IF(#REF!=AA$9,AA236+1,AA236)</f>
        <v>#REF!</v>
      </c>
      <c r="AB237" s="30" t="e">
        <f>IF(#REF!=AB$9,AB236+1,AB236)</f>
        <v>#REF!</v>
      </c>
      <c r="AC237" s="30" t="e">
        <f>IF(#REF!=AC$9,AC236+1,AC236)</f>
        <v>#REF!</v>
      </c>
      <c r="AD237" s="30" t="e">
        <f>IF(#REF!=AD$9,AD236+1,AD236)</f>
        <v>#REF!</v>
      </c>
      <c r="AE237" s="30" t="e">
        <f>IF(#REF!=AE$9,AE236+1,AE236)</f>
        <v>#REF!</v>
      </c>
      <c r="AF237" s="30" t="e">
        <f>IF(#REF!=AF$9,AF236+1,AF236)</f>
        <v>#REF!</v>
      </c>
      <c r="AG237" s="30" t="e">
        <f>IF(#REF!=AG$9,AG236+1,AG236)</f>
        <v>#REF!</v>
      </c>
      <c r="AH237" t="e">
        <f t="shared" si="72"/>
        <v>#REF!</v>
      </c>
      <c r="AI237" t="e">
        <f t="shared" si="73"/>
        <v>#REF!</v>
      </c>
      <c r="AJ237" t="e">
        <f t="shared" si="74"/>
        <v>#REF!</v>
      </c>
      <c r="AK237" t="e">
        <f t="shared" si="75"/>
        <v>#REF!</v>
      </c>
      <c r="AL237" t="e">
        <f t="shared" si="76"/>
        <v>#REF!</v>
      </c>
      <c r="AM237" t="e">
        <f t="shared" si="77"/>
        <v>#REF!</v>
      </c>
      <c r="AN237" t="e">
        <f t="shared" si="78"/>
        <v>#REF!</v>
      </c>
      <c r="AO237" t="e">
        <f t="shared" si="79"/>
        <v>#REF!</v>
      </c>
      <c r="AP237" t="e">
        <f t="shared" si="80"/>
        <v>#REF!</v>
      </c>
      <c r="AQ237" t="e">
        <f t="shared" si="81"/>
        <v>#REF!</v>
      </c>
      <c r="AR237" s="31" t="e">
        <f>IF(#REF!="","",#REF!)</f>
        <v>#REF!</v>
      </c>
      <c r="AS237" s="36" t="e">
        <f>IF(#REF!="","",#REF!)</f>
        <v>#REF!</v>
      </c>
    </row>
    <row r="238" spans="1:45">
      <c r="A238" s="30" t="e">
        <f>IF(#REF!=A$9,A237+1,A237)</f>
        <v>#REF!</v>
      </c>
      <c r="B238" s="30" t="e">
        <f>IF(#REF!=B$9,B237+1,B237)</f>
        <v>#REF!</v>
      </c>
      <c r="C238" s="30" t="e">
        <f>IF(#REF!=C$9,C237+1,C237)</f>
        <v>#REF!</v>
      </c>
      <c r="D238" s="30" t="e">
        <f>IF(#REF!=D$9,D237+1,D237)</f>
        <v>#REF!</v>
      </c>
      <c r="E238" s="30" t="e">
        <f>IF(#REF!=E$9,E237+1,E237)</f>
        <v>#REF!</v>
      </c>
      <c r="F238" s="30" t="e">
        <f>IF(#REF!=F$9,F237+1,F237)</f>
        <v>#REF!</v>
      </c>
      <c r="G238" s="30" t="e">
        <f>IF(#REF!=G$9,G237+1,G237)</f>
        <v>#REF!</v>
      </c>
      <c r="H238" s="30" t="e">
        <f>IF(#REF!=H$9,H237+1,H237)</f>
        <v>#REF!</v>
      </c>
      <c r="I238" s="30" t="e">
        <f>IF(#REF!=I$9,I237+1,I237)</f>
        <v>#REF!</v>
      </c>
      <c r="J238" s="30" t="e">
        <f>IF(#REF!=J$9,J237+1,J237)</f>
        <v>#REF!</v>
      </c>
      <c r="K238" t="e">
        <f t="shared" si="62"/>
        <v>#REF!</v>
      </c>
      <c r="L238" t="e">
        <f t="shared" si="63"/>
        <v>#REF!</v>
      </c>
      <c r="M238" t="e">
        <f t="shared" si="64"/>
        <v>#REF!</v>
      </c>
      <c r="N238" t="e">
        <f t="shared" si="65"/>
        <v>#REF!</v>
      </c>
      <c r="O238" t="e">
        <f t="shared" si="66"/>
        <v>#REF!</v>
      </c>
      <c r="P238" t="e">
        <f t="shared" si="67"/>
        <v>#REF!</v>
      </c>
      <c r="Q238" t="e">
        <f t="shared" si="68"/>
        <v>#REF!</v>
      </c>
      <c r="R238" t="e">
        <f t="shared" si="69"/>
        <v>#REF!</v>
      </c>
      <c r="S238" t="e">
        <f t="shared" si="70"/>
        <v>#REF!</v>
      </c>
      <c r="T238" t="e">
        <f t="shared" si="71"/>
        <v>#REF!</v>
      </c>
      <c r="U238" s="31" t="e">
        <f>IF(#REF!="","",#REF!)</f>
        <v>#REF!</v>
      </c>
      <c r="V238" s="36" t="e">
        <f>IF(#REF!="","",#REF!)</f>
        <v>#REF!</v>
      </c>
      <c r="X238" s="30" t="e">
        <f>IF(#REF!=X$9,X237+1,X237)</f>
        <v>#REF!</v>
      </c>
      <c r="Y238" s="30" t="e">
        <f>IF(#REF!=Y$9,Y237+1,Y237)</f>
        <v>#REF!</v>
      </c>
      <c r="Z238" s="30" t="e">
        <f>IF(#REF!=Z$9,Z237+1,Z237)</f>
        <v>#REF!</v>
      </c>
      <c r="AA238" s="30" t="e">
        <f>IF(#REF!=AA$9,AA237+1,AA237)</f>
        <v>#REF!</v>
      </c>
      <c r="AB238" s="30" t="e">
        <f>IF(#REF!=AB$9,AB237+1,AB237)</f>
        <v>#REF!</v>
      </c>
      <c r="AC238" s="30" t="e">
        <f>IF(#REF!=AC$9,AC237+1,AC237)</f>
        <v>#REF!</v>
      </c>
      <c r="AD238" s="30" t="e">
        <f>IF(#REF!=AD$9,AD237+1,AD237)</f>
        <v>#REF!</v>
      </c>
      <c r="AE238" s="30" t="e">
        <f>IF(#REF!=AE$9,AE237+1,AE237)</f>
        <v>#REF!</v>
      </c>
      <c r="AF238" s="30" t="e">
        <f>IF(#REF!=AF$9,AF237+1,AF237)</f>
        <v>#REF!</v>
      </c>
      <c r="AG238" s="30" t="e">
        <f>IF(#REF!=AG$9,AG237+1,AG237)</f>
        <v>#REF!</v>
      </c>
      <c r="AH238" t="e">
        <f t="shared" si="72"/>
        <v>#REF!</v>
      </c>
      <c r="AI238" t="e">
        <f t="shared" si="73"/>
        <v>#REF!</v>
      </c>
      <c r="AJ238" t="e">
        <f t="shared" si="74"/>
        <v>#REF!</v>
      </c>
      <c r="AK238" t="e">
        <f t="shared" si="75"/>
        <v>#REF!</v>
      </c>
      <c r="AL238" t="e">
        <f t="shared" si="76"/>
        <v>#REF!</v>
      </c>
      <c r="AM238" t="e">
        <f t="shared" si="77"/>
        <v>#REF!</v>
      </c>
      <c r="AN238" t="e">
        <f t="shared" si="78"/>
        <v>#REF!</v>
      </c>
      <c r="AO238" t="e">
        <f t="shared" si="79"/>
        <v>#REF!</v>
      </c>
      <c r="AP238" t="e">
        <f t="shared" si="80"/>
        <v>#REF!</v>
      </c>
      <c r="AQ238" t="e">
        <f t="shared" si="81"/>
        <v>#REF!</v>
      </c>
      <c r="AR238" s="31" t="e">
        <f>IF(#REF!="","",#REF!)</f>
        <v>#REF!</v>
      </c>
      <c r="AS238" s="36" t="e">
        <f>IF(#REF!="","",#REF!)</f>
        <v>#REF!</v>
      </c>
    </row>
    <row r="239" spans="1:45">
      <c r="A239" s="30" t="e">
        <f>IF(#REF!=A$9,A238+1,A238)</f>
        <v>#REF!</v>
      </c>
      <c r="B239" s="30" t="e">
        <f>IF(#REF!=B$9,B238+1,B238)</f>
        <v>#REF!</v>
      </c>
      <c r="C239" s="30" t="e">
        <f>IF(#REF!=C$9,C238+1,C238)</f>
        <v>#REF!</v>
      </c>
      <c r="D239" s="30" t="e">
        <f>IF(#REF!=D$9,D238+1,D238)</f>
        <v>#REF!</v>
      </c>
      <c r="E239" s="30" t="e">
        <f>IF(#REF!=E$9,E238+1,E238)</f>
        <v>#REF!</v>
      </c>
      <c r="F239" s="30" t="e">
        <f>IF(#REF!=F$9,F238+1,F238)</f>
        <v>#REF!</v>
      </c>
      <c r="G239" s="30" t="e">
        <f>IF(#REF!=G$9,G238+1,G238)</f>
        <v>#REF!</v>
      </c>
      <c r="H239" s="30" t="e">
        <f>IF(#REF!=H$9,H238+1,H238)</f>
        <v>#REF!</v>
      </c>
      <c r="I239" s="30" t="e">
        <f>IF(#REF!=I$9,I238+1,I238)</f>
        <v>#REF!</v>
      </c>
      <c r="J239" s="30" t="e">
        <f>IF(#REF!=J$9,J238+1,J238)</f>
        <v>#REF!</v>
      </c>
      <c r="K239" t="e">
        <f t="shared" si="62"/>
        <v>#REF!</v>
      </c>
      <c r="L239" t="e">
        <f t="shared" si="63"/>
        <v>#REF!</v>
      </c>
      <c r="M239" t="e">
        <f t="shared" si="64"/>
        <v>#REF!</v>
      </c>
      <c r="N239" t="e">
        <f t="shared" si="65"/>
        <v>#REF!</v>
      </c>
      <c r="O239" t="e">
        <f t="shared" si="66"/>
        <v>#REF!</v>
      </c>
      <c r="P239" t="e">
        <f t="shared" si="67"/>
        <v>#REF!</v>
      </c>
      <c r="Q239" t="e">
        <f t="shared" si="68"/>
        <v>#REF!</v>
      </c>
      <c r="R239" t="e">
        <f t="shared" si="69"/>
        <v>#REF!</v>
      </c>
      <c r="S239" t="e">
        <f t="shared" si="70"/>
        <v>#REF!</v>
      </c>
      <c r="T239" t="e">
        <f t="shared" si="71"/>
        <v>#REF!</v>
      </c>
      <c r="U239" s="31" t="e">
        <f>IF(#REF!="","",#REF!)</f>
        <v>#REF!</v>
      </c>
      <c r="V239" s="36" t="e">
        <f>IF(#REF!="","",#REF!)</f>
        <v>#REF!</v>
      </c>
      <c r="X239" s="30" t="e">
        <f>IF(#REF!=X$9,X238+1,X238)</f>
        <v>#REF!</v>
      </c>
      <c r="Y239" s="30" t="e">
        <f>IF(#REF!=Y$9,Y238+1,Y238)</f>
        <v>#REF!</v>
      </c>
      <c r="Z239" s="30" t="e">
        <f>IF(#REF!=Z$9,Z238+1,Z238)</f>
        <v>#REF!</v>
      </c>
      <c r="AA239" s="30" t="e">
        <f>IF(#REF!=AA$9,AA238+1,AA238)</f>
        <v>#REF!</v>
      </c>
      <c r="AB239" s="30" t="e">
        <f>IF(#REF!=AB$9,AB238+1,AB238)</f>
        <v>#REF!</v>
      </c>
      <c r="AC239" s="30" t="e">
        <f>IF(#REF!=AC$9,AC238+1,AC238)</f>
        <v>#REF!</v>
      </c>
      <c r="AD239" s="30" t="e">
        <f>IF(#REF!=AD$9,AD238+1,AD238)</f>
        <v>#REF!</v>
      </c>
      <c r="AE239" s="30" t="e">
        <f>IF(#REF!=AE$9,AE238+1,AE238)</f>
        <v>#REF!</v>
      </c>
      <c r="AF239" s="30" t="e">
        <f>IF(#REF!=AF$9,AF238+1,AF238)</f>
        <v>#REF!</v>
      </c>
      <c r="AG239" s="30" t="e">
        <f>IF(#REF!=AG$9,AG238+1,AG238)</f>
        <v>#REF!</v>
      </c>
      <c r="AH239" t="e">
        <f t="shared" si="72"/>
        <v>#REF!</v>
      </c>
      <c r="AI239" t="e">
        <f t="shared" si="73"/>
        <v>#REF!</v>
      </c>
      <c r="AJ239" t="e">
        <f t="shared" si="74"/>
        <v>#REF!</v>
      </c>
      <c r="AK239" t="e">
        <f t="shared" si="75"/>
        <v>#REF!</v>
      </c>
      <c r="AL239" t="e">
        <f t="shared" si="76"/>
        <v>#REF!</v>
      </c>
      <c r="AM239" t="e">
        <f t="shared" si="77"/>
        <v>#REF!</v>
      </c>
      <c r="AN239" t="e">
        <f t="shared" si="78"/>
        <v>#REF!</v>
      </c>
      <c r="AO239" t="e">
        <f t="shared" si="79"/>
        <v>#REF!</v>
      </c>
      <c r="AP239" t="e">
        <f t="shared" si="80"/>
        <v>#REF!</v>
      </c>
      <c r="AQ239" t="e">
        <f t="shared" si="81"/>
        <v>#REF!</v>
      </c>
      <c r="AR239" s="31" t="e">
        <f>IF(#REF!="","",#REF!)</f>
        <v>#REF!</v>
      </c>
      <c r="AS239" s="36" t="e">
        <f>IF(#REF!="","",#REF!)</f>
        <v>#REF!</v>
      </c>
    </row>
    <row r="240" spans="1:45">
      <c r="A240" s="30" t="e">
        <f>IF(#REF!=A$9,A239+1,A239)</f>
        <v>#REF!</v>
      </c>
      <c r="B240" s="30" t="e">
        <f>IF(#REF!=B$9,B239+1,B239)</f>
        <v>#REF!</v>
      </c>
      <c r="C240" s="30" t="e">
        <f>IF(#REF!=C$9,C239+1,C239)</f>
        <v>#REF!</v>
      </c>
      <c r="D240" s="30" t="e">
        <f>IF(#REF!=D$9,D239+1,D239)</f>
        <v>#REF!</v>
      </c>
      <c r="E240" s="30" t="e">
        <f>IF(#REF!=E$9,E239+1,E239)</f>
        <v>#REF!</v>
      </c>
      <c r="F240" s="30" t="e">
        <f>IF(#REF!=F$9,F239+1,F239)</f>
        <v>#REF!</v>
      </c>
      <c r="G240" s="30" t="e">
        <f>IF(#REF!=G$9,G239+1,G239)</f>
        <v>#REF!</v>
      </c>
      <c r="H240" s="30" t="e">
        <f>IF(#REF!=H$9,H239+1,H239)</f>
        <v>#REF!</v>
      </c>
      <c r="I240" s="30" t="e">
        <f>IF(#REF!=I$9,I239+1,I239)</f>
        <v>#REF!</v>
      </c>
      <c r="J240" s="30" t="e">
        <f>IF(#REF!=J$9,J239+1,J239)</f>
        <v>#REF!</v>
      </c>
      <c r="K240" t="e">
        <f t="shared" si="62"/>
        <v>#REF!</v>
      </c>
      <c r="L240" t="e">
        <f t="shared" si="63"/>
        <v>#REF!</v>
      </c>
      <c r="M240" t="e">
        <f t="shared" si="64"/>
        <v>#REF!</v>
      </c>
      <c r="N240" t="e">
        <f t="shared" si="65"/>
        <v>#REF!</v>
      </c>
      <c r="O240" t="e">
        <f t="shared" si="66"/>
        <v>#REF!</v>
      </c>
      <c r="P240" t="e">
        <f t="shared" si="67"/>
        <v>#REF!</v>
      </c>
      <c r="Q240" t="e">
        <f t="shared" si="68"/>
        <v>#REF!</v>
      </c>
      <c r="R240" t="e">
        <f t="shared" si="69"/>
        <v>#REF!</v>
      </c>
      <c r="S240" t="e">
        <f t="shared" si="70"/>
        <v>#REF!</v>
      </c>
      <c r="T240" t="e">
        <f t="shared" si="71"/>
        <v>#REF!</v>
      </c>
      <c r="U240" s="31" t="e">
        <f>IF(#REF!="","",#REF!)</f>
        <v>#REF!</v>
      </c>
      <c r="V240" s="36" t="e">
        <f>IF(#REF!="","",#REF!)</f>
        <v>#REF!</v>
      </c>
      <c r="X240" s="30" t="e">
        <f>IF(#REF!=X$9,X239+1,X239)</f>
        <v>#REF!</v>
      </c>
      <c r="Y240" s="30" t="e">
        <f>IF(#REF!=Y$9,Y239+1,Y239)</f>
        <v>#REF!</v>
      </c>
      <c r="Z240" s="30" t="e">
        <f>IF(#REF!=Z$9,Z239+1,Z239)</f>
        <v>#REF!</v>
      </c>
      <c r="AA240" s="30" t="e">
        <f>IF(#REF!=AA$9,AA239+1,AA239)</f>
        <v>#REF!</v>
      </c>
      <c r="AB240" s="30" t="e">
        <f>IF(#REF!=AB$9,AB239+1,AB239)</f>
        <v>#REF!</v>
      </c>
      <c r="AC240" s="30" t="e">
        <f>IF(#REF!=AC$9,AC239+1,AC239)</f>
        <v>#REF!</v>
      </c>
      <c r="AD240" s="30" t="e">
        <f>IF(#REF!=AD$9,AD239+1,AD239)</f>
        <v>#REF!</v>
      </c>
      <c r="AE240" s="30" t="e">
        <f>IF(#REF!=AE$9,AE239+1,AE239)</f>
        <v>#REF!</v>
      </c>
      <c r="AF240" s="30" t="e">
        <f>IF(#REF!=AF$9,AF239+1,AF239)</f>
        <v>#REF!</v>
      </c>
      <c r="AG240" s="30" t="e">
        <f>IF(#REF!=AG$9,AG239+1,AG239)</f>
        <v>#REF!</v>
      </c>
      <c r="AH240" t="e">
        <f t="shared" si="72"/>
        <v>#REF!</v>
      </c>
      <c r="AI240" t="e">
        <f t="shared" si="73"/>
        <v>#REF!</v>
      </c>
      <c r="AJ240" t="e">
        <f t="shared" si="74"/>
        <v>#REF!</v>
      </c>
      <c r="AK240" t="e">
        <f t="shared" si="75"/>
        <v>#REF!</v>
      </c>
      <c r="AL240" t="e">
        <f t="shared" si="76"/>
        <v>#REF!</v>
      </c>
      <c r="AM240" t="e">
        <f t="shared" si="77"/>
        <v>#REF!</v>
      </c>
      <c r="AN240" t="e">
        <f t="shared" si="78"/>
        <v>#REF!</v>
      </c>
      <c r="AO240" t="e">
        <f t="shared" si="79"/>
        <v>#REF!</v>
      </c>
      <c r="AP240" t="e">
        <f t="shared" si="80"/>
        <v>#REF!</v>
      </c>
      <c r="AQ240" t="e">
        <f t="shared" si="81"/>
        <v>#REF!</v>
      </c>
      <c r="AR240" s="31" t="e">
        <f>IF(#REF!="","",#REF!)</f>
        <v>#REF!</v>
      </c>
      <c r="AS240" s="36" t="e">
        <f>IF(#REF!="","",#REF!)</f>
        <v>#REF!</v>
      </c>
    </row>
    <row r="241" spans="1:45">
      <c r="A241" s="30" t="e">
        <f>IF(#REF!=A$9,A240+1,A240)</f>
        <v>#REF!</v>
      </c>
      <c r="B241" s="30" t="e">
        <f>IF(#REF!=B$9,B240+1,B240)</f>
        <v>#REF!</v>
      </c>
      <c r="C241" s="30" t="e">
        <f>IF(#REF!=C$9,C240+1,C240)</f>
        <v>#REF!</v>
      </c>
      <c r="D241" s="30" t="e">
        <f>IF(#REF!=D$9,D240+1,D240)</f>
        <v>#REF!</v>
      </c>
      <c r="E241" s="30" t="e">
        <f>IF(#REF!=E$9,E240+1,E240)</f>
        <v>#REF!</v>
      </c>
      <c r="F241" s="30" t="e">
        <f>IF(#REF!=F$9,F240+1,F240)</f>
        <v>#REF!</v>
      </c>
      <c r="G241" s="30" t="e">
        <f>IF(#REF!=G$9,G240+1,G240)</f>
        <v>#REF!</v>
      </c>
      <c r="H241" s="30" t="e">
        <f>IF(#REF!=H$9,H240+1,H240)</f>
        <v>#REF!</v>
      </c>
      <c r="I241" s="30" t="e">
        <f>IF(#REF!=I$9,I240+1,I240)</f>
        <v>#REF!</v>
      </c>
      <c r="J241" s="30" t="e">
        <f>IF(#REF!=J$9,J240+1,J240)</f>
        <v>#REF!</v>
      </c>
      <c r="K241" t="e">
        <f t="shared" si="62"/>
        <v>#REF!</v>
      </c>
      <c r="L241" t="e">
        <f t="shared" si="63"/>
        <v>#REF!</v>
      </c>
      <c r="M241" t="e">
        <f t="shared" si="64"/>
        <v>#REF!</v>
      </c>
      <c r="N241" t="e">
        <f t="shared" si="65"/>
        <v>#REF!</v>
      </c>
      <c r="O241" t="e">
        <f t="shared" si="66"/>
        <v>#REF!</v>
      </c>
      <c r="P241" t="e">
        <f t="shared" si="67"/>
        <v>#REF!</v>
      </c>
      <c r="Q241" t="e">
        <f t="shared" si="68"/>
        <v>#REF!</v>
      </c>
      <c r="R241" t="e">
        <f t="shared" si="69"/>
        <v>#REF!</v>
      </c>
      <c r="S241" t="e">
        <f t="shared" si="70"/>
        <v>#REF!</v>
      </c>
      <c r="T241" t="e">
        <f t="shared" si="71"/>
        <v>#REF!</v>
      </c>
      <c r="U241" s="31" t="e">
        <f>IF(#REF!="","",#REF!)</f>
        <v>#REF!</v>
      </c>
      <c r="V241" s="36" t="e">
        <f>IF(#REF!="","",#REF!)</f>
        <v>#REF!</v>
      </c>
      <c r="X241" s="30" t="e">
        <f>IF(#REF!=X$9,X240+1,X240)</f>
        <v>#REF!</v>
      </c>
      <c r="Y241" s="30" t="e">
        <f>IF(#REF!=Y$9,Y240+1,Y240)</f>
        <v>#REF!</v>
      </c>
      <c r="Z241" s="30" t="e">
        <f>IF(#REF!=Z$9,Z240+1,Z240)</f>
        <v>#REF!</v>
      </c>
      <c r="AA241" s="30" t="e">
        <f>IF(#REF!=AA$9,AA240+1,AA240)</f>
        <v>#REF!</v>
      </c>
      <c r="AB241" s="30" t="e">
        <f>IF(#REF!=AB$9,AB240+1,AB240)</f>
        <v>#REF!</v>
      </c>
      <c r="AC241" s="30" t="e">
        <f>IF(#REF!=AC$9,AC240+1,AC240)</f>
        <v>#REF!</v>
      </c>
      <c r="AD241" s="30" t="e">
        <f>IF(#REF!=AD$9,AD240+1,AD240)</f>
        <v>#REF!</v>
      </c>
      <c r="AE241" s="30" t="e">
        <f>IF(#REF!=AE$9,AE240+1,AE240)</f>
        <v>#REF!</v>
      </c>
      <c r="AF241" s="30" t="e">
        <f>IF(#REF!=AF$9,AF240+1,AF240)</f>
        <v>#REF!</v>
      </c>
      <c r="AG241" s="30" t="e">
        <f>IF(#REF!=AG$9,AG240+1,AG240)</f>
        <v>#REF!</v>
      </c>
      <c r="AH241" t="e">
        <f t="shared" si="72"/>
        <v>#REF!</v>
      </c>
      <c r="AI241" t="e">
        <f t="shared" si="73"/>
        <v>#REF!</v>
      </c>
      <c r="AJ241" t="e">
        <f t="shared" si="74"/>
        <v>#REF!</v>
      </c>
      <c r="AK241" t="e">
        <f t="shared" si="75"/>
        <v>#REF!</v>
      </c>
      <c r="AL241" t="e">
        <f t="shared" si="76"/>
        <v>#REF!</v>
      </c>
      <c r="AM241" t="e">
        <f t="shared" si="77"/>
        <v>#REF!</v>
      </c>
      <c r="AN241" t="e">
        <f t="shared" si="78"/>
        <v>#REF!</v>
      </c>
      <c r="AO241" t="e">
        <f t="shared" si="79"/>
        <v>#REF!</v>
      </c>
      <c r="AP241" t="e">
        <f t="shared" si="80"/>
        <v>#REF!</v>
      </c>
      <c r="AQ241" t="e">
        <f t="shared" si="81"/>
        <v>#REF!</v>
      </c>
      <c r="AR241" s="31" t="e">
        <f>IF(#REF!="","",#REF!)</f>
        <v>#REF!</v>
      </c>
      <c r="AS241" s="36" t="e">
        <f>IF(#REF!="","",#REF!)</f>
        <v>#REF!</v>
      </c>
    </row>
    <row r="242" spans="1:45">
      <c r="A242" s="30" t="e">
        <f>IF(#REF!=A$9,A241+1,A241)</f>
        <v>#REF!</v>
      </c>
      <c r="B242" s="30" t="e">
        <f>IF(#REF!=B$9,B241+1,B241)</f>
        <v>#REF!</v>
      </c>
      <c r="C242" s="30" t="e">
        <f>IF(#REF!=C$9,C241+1,C241)</f>
        <v>#REF!</v>
      </c>
      <c r="D242" s="30" t="e">
        <f>IF(#REF!=D$9,D241+1,D241)</f>
        <v>#REF!</v>
      </c>
      <c r="E242" s="30" t="e">
        <f>IF(#REF!=E$9,E241+1,E241)</f>
        <v>#REF!</v>
      </c>
      <c r="F242" s="30" t="e">
        <f>IF(#REF!=F$9,F241+1,F241)</f>
        <v>#REF!</v>
      </c>
      <c r="G242" s="30" t="e">
        <f>IF(#REF!=G$9,G241+1,G241)</f>
        <v>#REF!</v>
      </c>
      <c r="H242" s="30" t="e">
        <f>IF(#REF!=H$9,H241+1,H241)</f>
        <v>#REF!</v>
      </c>
      <c r="I242" s="30" t="e">
        <f>IF(#REF!=I$9,I241+1,I241)</f>
        <v>#REF!</v>
      </c>
      <c r="J242" s="30" t="e">
        <f>IF(#REF!=J$9,J241+1,J241)</f>
        <v>#REF!</v>
      </c>
      <c r="K242" t="e">
        <f t="shared" si="62"/>
        <v>#REF!</v>
      </c>
      <c r="L242" t="e">
        <f t="shared" si="63"/>
        <v>#REF!</v>
      </c>
      <c r="M242" t="e">
        <f t="shared" si="64"/>
        <v>#REF!</v>
      </c>
      <c r="N242" t="e">
        <f t="shared" si="65"/>
        <v>#REF!</v>
      </c>
      <c r="O242" t="e">
        <f t="shared" si="66"/>
        <v>#REF!</v>
      </c>
      <c r="P242" t="e">
        <f t="shared" si="67"/>
        <v>#REF!</v>
      </c>
      <c r="Q242" t="e">
        <f t="shared" si="68"/>
        <v>#REF!</v>
      </c>
      <c r="R242" t="e">
        <f t="shared" si="69"/>
        <v>#REF!</v>
      </c>
      <c r="S242" t="e">
        <f t="shared" si="70"/>
        <v>#REF!</v>
      </c>
      <c r="T242" t="e">
        <f t="shared" si="71"/>
        <v>#REF!</v>
      </c>
      <c r="U242" s="31" t="e">
        <f>IF(#REF!="","",#REF!)</f>
        <v>#REF!</v>
      </c>
      <c r="V242" s="36" t="e">
        <f>IF(#REF!="","",#REF!)</f>
        <v>#REF!</v>
      </c>
      <c r="X242" s="30" t="e">
        <f>IF(#REF!=X$9,X241+1,X241)</f>
        <v>#REF!</v>
      </c>
      <c r="Y242" s="30" t="e">
        <f>IF(#REF!=Y$9,Y241+1,Y241)</f>
        <v>#REF!</v>
      </c>
      <c r="Z242" s="30" t="e">
        <f>IF(#REF!=Z$9,Z241+1,Z241)</f>
        <v>#REF!</v>
      </c>
      <c r="AA242" s="30" t="e">
        <f>IF(#REF!=AA$9,AA241+1,AA241)</f>
        <v>#REF!</v>
      </c>
      <c r="AB242" s="30" t="e">
        <f>IF(#REF!=AB$9,AB241+1,AB241)</f>
        <v>#REF!</v>
      </c>
      <c r="AC242" s="30" t="e">
        <f>IF(#REF!=AC$9,AC241+1,AC241)</f>
        <v>#REF!</v>
      </c>
      <c r="AD242" s="30" t="e">
        <f>IF(#REF!=AD$9,AD241+1,AD241)</f>
        <v>#REF!</v>
      </c>
      <c r="AE242" s="30" t="e">
        <f>IF(#REF!=AE$9,AE241+1,AE241)</f>
        <v>#REF!</v>
      </c>
      <c r="AF242" s="30" t="e">
        <f>IF(#REF!=AF$9,AF241+1,AF241)</f>
        <v>#REF!</v>
      </c>
      <c r="AG242" s="30" t="e">
        <f>IF(#REF!=AG$9,AG241+1,AG241)</f>
        <v>#REF!</v>
      </c>
      <c r="AH242" t="e">
        <f t="shared" si="72"/>
        <v>#REF!</v>
      </c>
      <c r="AI242" t="e">
        <f t="shared" si="73"/>
        <v>#REF!</v>
      </c>
      <c r="AJ242" t="e">
        <f t="shared" si="74"/>
        <v>#REF!</v>
      </c>
      <c r="AK242" t="e">
        <f t="shared" si="75"/>
        <v>#REF!</v>
      </c>
      <c r="AL242" t="e">
        <f t="shared" si="76"/>
        <v>#REF!</v>
      </c>
      <c r="AM242" t="e">
        <f t="shared" si="77"/>
        <v>#REF!</v>
      </c>
      <c r="AN242" t="e">
        <f t="shared" si="78"/>
        <v>#REF!</v>
      </c>
      <c r="AO242" t="e">
        <f t="shared" si="79"/>
        <v>#REF!</v>
      </c>
      <c r="AP242" t="e">
        <f t="shared" si="80"/>
        <v>#REF!</v>
      </c>
      <c r="AQ242" t="e">
        <f t="shared" si="81"/>
        <v>#REF!</v>
      </c>
      <c r="AR242" s="31" t="e">
        <f>IF(#REF!="","",#REF!)</f>
        <v>#REF!</v>
      </c>
      <c r="AS242" s="36" t="e">
        <f>IF(#REF!="","",#REF!)</f>
        <v>#REF!</v>
      </c>
    </row>
    <row r="243" spans="1:45">
      <c r="A243" s="30" t="e">
        <f>IF(#REF!=A$9,A242+1,A242)</f>
        <v>#REF!</v>
      </c>
      <c r="B243" s="30" t="e">
        <f>IF(#REF!=B$9,B242+1,B242)</f>
        <v>#REF!</v>
      </c>
      <c r="C243" s="30" t="e">
        <f>IF(#REF!=C$9,C242+1,C242)</f>
        <v>#REF!</v>
      </c>
      <c r="D243" s="30" t="e">
        <f>IF(#REF!=D$9,D242+1,D242)</f>
        <v>#REF!</v>
      </c>
      <c r="E243" s="30" t="e">
        <f>IF(#REF!=E$9,E242+1,E242)</f>
        <v>#REF!</v>
      </c>
      <c r="F243" s="30" t="e">
        <f>IF(#REF!=F$9,F242+1,F242)</f>
        <v>#REF!</v>
      </c>
      <c r="G243" s="30" t="e">
        <f>IF(#REF!=G$9,G242+1,G242)</f>
        <v>#REF!</v>
      </c>
      <c r="H243" s="30" t="e">
        <f>IF(#REF!=H$9,H242+1,H242)</f>
        <v>#REF!</v>
      </c>
      <c r="I243" s="30" t="e">
        <f>IF(#REF!=I$9,I242+1,I242)</f>
        <v>#REF!</v>
      </c>
      <c r="J243" s="30" t="e">
        <f>IF(#REF!=J$9,J242+1,J242)</f>
        <v>#REF!</v>
      </c>
      <c r="K243" t="e">
        <f t="shared" si="62"/>
        <v>#REF!</v>
      </c>
      <c r="L243" t="e">
        <f t="shared" si="63"/>
        <v>#REF!</v>
      </c>
      <c r="M243" t="e">
        <f t="shared" si="64"/>
        <v>#REF!</v>
      </c>
      <c r="N243" t="e">
        <f t="shared" si="65"/>
        <v>#REF!</v>
      </c>
      <c r="O243" t="e">
        <f t="shared" si="66"/>
        <v>#REF!</v>
      </c>
      <c r="P243" t="e">
        <f t="shared" si="67"/>
        <v>#REF!</v>
      </c>
      <c r="Q243" t="e">
        <f t="shared" si="68"/>
        <v>#REF!</v>
      </c>
      <c r="R243" t="e">
        <f t="shared" si="69"/>
        <v>#REF!</v>
      </c>
      <c r="S243" t="e">
        <f t="shared" si="70"/>
        <v>#REF!</v>
      </c>
      <c r="T243" t="e">
        <f t="shared" si="71"/>
        <v>#REF!</v>
      </c>
      <c r="U243" s="31" t="e">
        <f>IF(#REF!="","",#REF!)</f>
        <v>#REF!</v>
      </c>
      <c r="V243" s="36" t="e">
        <f>IF(#REF!="","",#REF!)</f>
        <v>#REF!</v>
      </c>
      <c r="X243" s="30" t="e">
        <f>IF(#REF!=X$9,X242+1,X242)</f>
        <v>#REF!</v>
      </c>
      <c r="Y243" s="30" t="e">
        <f>IF(#REF!=Y$9,Y242+1,Y242)</f>
        <v>#REF!</v>
      </c>
      <c r="Z243" s="30" t="e">
        <f>IF(#REF!=Z$9,Z242+1,Z242)</f>
        <v>#REF!</v>
      </c>
      <c r="AA243" s="30" t="e">
        <f>IF(#REF!=AA$9,AA242+1,AA242)</f>
        <v>#REF!</v>
      </c>
      <c r="AB243" s="30" t="e">
        <f>IF(#REF!=AB$9,AB242+1,AB242)</f>
        <v>#REF!</v>
      </c>
      <c r="AC243" s="30" t="e">
        <f>IF(#REF!=AC$9,AC242+1,AC242)</f>
        <v>#REF!</v>
      </c>
      <c r="AD243" s="30" t="e">
        <f>IF(#REF!=AD$9,AD242+1,AD242)</f>
        <v>#REF!</v>
      </c>
      <c r="AE243" s="30" t="e">
        <f>IF(#REF!=AE$9,AE242+1,AE242)</f>
        <v>#REF!</v>
      </c>
      <c r="AF243" s="30" t="e">
        <f>IF(#REF!=AF$9,AF242+1,AF242)</f>
        <v>#REF!</v>
      </c>
      <c r="AG243" s="30" t="e">
        <f>IF(#REF!=AG$9,AG242+1,AG242)</f>
        <v>#REF!</v>
      </c>
      <c r="AH243" t="e">
        <f t="shared" si="72"/>
        <v>#REF!</v>
      </c>
      <c r="AI243" t="e">
        <f t="shared" si="73"/>
        <v>#REF!</v>
      </c>
      <c r="AJ243" t="e">
        <f t="shared" si="74"/>
        <v>#REF!</v>
      </c>
      <c r="AK243" t="e">
        <f t="shared" si="75"/>
        <v>#REF!</v>
      </c>
      <c r="AL243" t="e">
        <f t="shared" si="76"/>
        <v>#REF!</v>
      </c>
      <c r="AM243" t="e">
        <f t="shared" si="77"/>
        <v>#REF!</v>
      </c>
      <c r="AN243" t="e">
        <f t="shared" si="78"/>
        <v>#REF!</v>
      </c>
      <c r="AO243" t="e">
        <f t="shared" si="79"/>
        <v>#REF!</v>
      </c>
      <c r="AP243" t="e">
        <f t="shared" si="80"/>
        <v>#REF!</v>
      </c>
      <c r="AQ243" t="e">
        <f t="shared" si="81"/>
        <v>#REF!</v>
      </c>
      <c r="AR243" s="31" t="e">
        <f>IF(#REF!="","",#REF!)</f>
        <v>#REF!</v>
      </c>
      <c r="AS243" s="36" t="e">
        <f>IF(#REF!="","",#REF!)</f>
        <v>#REF!</v>
      </c>
    </row>
    <row r="244" spans="1:45">
      <c r="A244" s="30" t="e">
        <f>IF(#REF!=A$9,A243+1,A243)</f>
        <v>#REF!</v>
      </c>
      <c r="B244" s="30" t="e">
        <f>IF(#REF!=B$9,B243+1,B243)</f>
        <v>#REF!</v>
      </c>
      <c r="C244" s="30" t="e">
        <f>IF(#REF!=C$9,C243+1,C243)</f>
        <v>#REF!</v>
      </c>
      <c r="D244" s="30" t="e">
        <f>IF(#REF!=D$9,D243+1,D243)</f>
        <v>#REF!</v>
      </c>
      <c r="E244" s="30" t="e">
        <f>IF(#REF!=E$9,E243+1,E243)</f>
        <v>#REF!</v>
      </c>
      <c r="F244" s="30" t="e">
        <f>IF(#REF!=F$9,F243+1,F243)</f>
        <v>#REF!</v>
      </c>
      <c r="G244" s="30" t="e">
        <f>IF(#REF!=G$9,G243+1,G243)</f>
        <v>#REF!</v>
      </c>
      <c r="H244" s="30" t="e">
        <f>IF(#REF!=H$9,H243+1,H243)</f>
        <v>#REF!</v>
      </c>
      <c r="I244" s="30" t="e">
        <f>IF(#REF!=I$9,I243+1,I243)</f>
        <v>#REF!</v>
      </c>
      <c r="J244" s="30" t="e">
        <f>IF(#REF!=J$9,J243+1,J243)</f>
        <v>#REF!</v>
      </c>
      <c r="K244" t="e">
        <f t="shared" si="62"/>
        <v>#REF!</v>
      </c>
      <c r="L244" t="e">
        <f t="shared" si="63"/>
        <v>#REF!</v>
      </c>
      <c r="M244" t="e">
        <f t="shared" si="64"/>
        <v>#REF!</v>
      </c>
      <c r="N244" t="e">
        <f t="shared" si="65"/>
        <v>#REF!</v>
      </c>
      <c r="O244" t="e">
        <f t="shared" si="66"/>
        <v>#REF!</v>
      </c>
      <c r="P244" t="e">
        <f t="shared" si="67"/>
        <v>#REF!</v>
      </c>
      <c r="Q244" t="e">
        <f t="shared" si="68"/>
        <v>#REF!</v>
      </c>
      <c r="R244" t="e">
        <f t="shared" si="69"/>
        <v>#REF!</v>
      </c>
      <c r="S244" t="e">
        <f t="shared" si="70"/>
        <v>#REF!</v>
      </c>
      <c r="T244" t="e">
        <f t="shared" si="71"/>
        <v>#REF!</v>
      </c>
      <c r="U244" s="31" t="e">
        <f>IF(#REF!="","",#REF!)</f>
        <v>#REF!</v>
      </c>
      <c r="V244" s="36" t="e">
        <f>IF(#REF!="","",#REF!)</f>
        <v>#REF!</v>
      </c>
      <c r="X244" s="30" t="e">
        <f>IF(#REF!=X$9,X243+1,X243)</f>
        <v>#REF!</v>
      </c>
      <c r="Y244" s="30" t="e">
        <f>IF(#REF!=Y$9,Y243+1,Y243)</f>
        <v>#REF!</v>
      </c>
      <c r="Z244" s="30" t="e">
        <f>IF(#REF!=Z$9,Z243+1,Z243)</f>
        <v>#REF!</v>
      </c>
      <c r="AA244" s="30" t="e">
        <f>IF(#REF!=AA$9,AA243+1,AA243)</f>
        <v>#REF!</v>
      </c>
      <c r="AB244" s="30" t="e">
        <f>IF(#REF!=AB$9,AB243+1,AB243)</f>
        <v>#REF!</v>
      </c>
      <c r="AC244" s="30" t="e">
        <f>IF(#REF!=AC$9,AC243+1,AC243)</f>
        <v>#REF!</v>
      </c>
      <c r="AD244" s="30" t="e">
        <f>IF(#REF!=AD$9,AD243+1,AD243)</f>
        <v>#REF!</v>
      </c>
      <c r="AE244" s="30" t="e">
        <f>IF(#REF!=AE$9,AE243+1,AE243)</f>
        <v>#REF!</v>
      </c>
      <c r="AF244" s="30" t="e">
        <f>IF(#REF!=AF$9,AF243+1,AF243)</f>
        <v>#REF!</v>
      </c>
      <c r="AG244" s="30" t="e">
        <f>IF(#REF!=AG$9,AG243+1,AG243)</f>
        <v>#REF!</v>
      </c>
      <c r="AH244" t="e">
        <f t="shared" si="72"/>
        <v>#REF!</v>
      </c>
      <c r="AI244" t="e">
        <f t="shared" si="73"/>
        <v>#REF!</v>
      </c>
      <c r="AJ244" t="e">
        <f t="shared" si="74"/>
        <v>#REF!</v>
      </c>
      <c r="AK244" t="e">
        <f t="shared" si="75"/>
        <v>#REF!</v>
      </c>
      <c r="AL244" t="e">
        <f t="shared" si="76"/>
        <v>#REF!</v>
      </c>
      <c r="AM244" t="e">
        <f t="shared" si="77"/>
        <v>#REF!</v>
      </c>
      <c r="AN244" t="e">
        <f t="shared" si="78"/>
        <v>#REF!</v>
      </c>
      <c r="AO244" t="e">
        <f t="shared" si="79"/>
        <v>#REF!</v>
      </c>
      <c r="AP244" t="e">
        <f t="shared" si="80"/>
        <v>#REF!</v>
      </c>
      <c r="AQ244" t="e">
        <f t="shared" si="81"/>
        <v>#REF!</v>
      </c>
      <c r="AR244" s="31" t="e">
        <f>IF(#REF!="","",#REF!)</f>
        <v>#REF!</v>
      </c>
      <c r="AS244" s="36" t="e">
        <f>IF(#REF!="","",#REF!)</f>
        <v>#REF!</v>
      </c>
    </row>
    <row r="245" spans="1:45">
      <c r="A245" s="30" t="e">
        <f>IF(#REF!=A$9,A244+1,A244)</f>
        <v>#REF!</v>
      </c>
      <c r="B245" s="30" t="e">
        <f>IF(#REF!=B$9,B244+1,B244)</f>
        <v>#REF!</v>
      </c>
      <c r="C245" s="30" t="e">
        <f>IF(#REF!=C$9,C244+1,C244)</f>
        <v>#REF!</v>
      </c>
      <c r="D245" s="30" t="e">
        <f>IF(#REF!=D$9,D244+1,D244)</f>
        <v>#REF!</v>
      </c>
      <c r="E245" s="30" t="e">
        <f>IF(#REF!=E$9,E244+1,E244)</f>
        <v>#REF!</v>
      </c>
      <c r="F245" s="30" t="e">
        <f>IF(#REF!=F$9,F244+1,F244)</f>
        <v>#REF!</v>
      </c>
      <c r="G245" s="30" t="e">
        <f>IF(#REF!=G$9,G244+1,G244)</f>
        <v>#REF!</v>
      </c>
      <c r="H245" s="30" t="e">
        <f>IF(#REF!=H$9,H244+1,H244)</f>
        <v>#REF!</v>
      </c>
      <c r="I245" s="30" t="e">
        <f>IF(#REF!=I$9,I244+1,I244)</f>
        <v>#REF!</v>
      </c>
      <c r="J245" s="30" t="e">
        <f>IF(#REF!=J$9,J244+1,J244)</f>
        <v>#REF!</v>
      </c>
      <c r="K245" t="e">
        <f t="shared" si="62"/>
        <v>#REF!</v>
      </c>
      <c r="L245" t="e">
        <f t="shared" si="63"/>
        <v>#REF!</v>
      </c>
      <c r="M245" t="e">
        <f t="shared" si="64"/>
        <v>#REF!</v>
      </c>
      <c r="N245" t="e">
        <f t="shared" si="65"/>
        <v>#REF!</v>
      </c>
      <c r="O245" t="e">
        <f t="shared" si="66"/>
        <v>#REF!</v>
      </c>
      <c r="P245" t="e">
        <f t="shared" si="67"/>
        <v>#REF!</v>
      </c>
      <c r="Q245" t="e">
        <f t="shared" si="68"/>
        <v>#REF!</v>
      </c>
      <c r="R245" t="e">
        <f t="shared" si="69"/>
        <v>#REF!</v>
      </c>
      <c r="S245" t="e">
        <f t="shared" si="70"/>
        <v>#REF!</v>
      </c>
      <c r="T245" t="e">
        <f t="shared" si="71"/>
        <v>#REF!</v>
      </c>
      <c r="U245" s="31" t="e">
        <f>IF(#REF!="","",#REF!)</f>
        <v>#REF!</v>
      </c>
      <c r="V245" s="36" t="e">
        <f>IF(#REF!="","",#REF!)</f>
        <v>#REF!</v>
      </c>
      <c r="X245" s="30" t="e">
        <f>IF(#REF!=X$9,X244+1,X244)</f>
        <v>#REF!</v>
      </c>
      <c r="Y245" s="30" t="e">
        <f>IF(#REF!=Y$9,Y244+1,Y244)</f>
        <v>#REF!</v>
      </c>
      <c r="Z245" s="30" t="e">
        <f>IF(#REF!=Z$9,Z244+1,Z244)</f>
        <v>#REF!</v>
      </c>
      <c r="AA245" s="30" t="e">
        <f>IF(#REF!=AA$9,AA244+1,AA244)</f>
        <v>#REF!</v>
      </c>
      <c r="AB245" s="30" t="e">
        <f>IF(#REF!=AB$9,AB244+1,AB244)</f>
        <v>#REF!</v>
      </c>
      <c r="AC245" s="30" t="e">
        <f>IF(#REF!=AC$9,AC244+1,AC244)</f>
        <v>#REF!</v>
      </c>
      <c r="AD245" s="30" t="e">
        <f>IF(#REF!=AD$9,AD244+1,AD244)</f>
        <v>#REF!</v>
      </c>
      <c r="AE245" s="30" t="e">
        <f>IF(#REF!=AE$9,AE244+1,AE244)</f>
        <v>#REF!</v>
      </c>
      <c r="AF245" s="30" t="e">
        <f>IF(#REF!=AF$9,AF244+1,AF244)</f>
        <v>#REF!</v>
      </c>
      <c r="AG245" s="30" t="e">
        <f>IF(#REF!=AG$9,AG244+1,AG244)</f>
        <v>#REF!</v>
      </c>
      <c r="AH245" t="e">
        <f t="shared" si="72"/>
        <v>#REF!</v>
      </c>
      <c r="AI245" t="e">
        <f t="shared" si="73"/>
        <v>#REF!</v>
      </c>
      <c r="AJ245" t="e">
        <f t="shared" si="74"/>
        <v>#REF!</v>
      </c>
      <c r="AK245" t="e">
        <f t="shared" si="75"/>
        <v>#REF!</v>
      </c>
      <c r="AL245" t="e">
        <f t="shared" si="76"/>
        <v>#REF!</v>
      </c>
      <c r="AM245" t="e">
        <f t="shared" si="77"/>
        <v>#REF!</v>
      </c>
      <c r="AN245" t="e">
        <f t="shared" si="78"/>
        <v>#REF!</v>
      </c>
      <c r="AO245" t="e">
        <f t="shared" si="79"/>
        <v>#REF!</v>
      </c>
      <c r="AP245" t="e">
        <f t="shared" si="80"/>
        <v>#REF!</v>
      </c>
      <c r="AQ245" t="e">
        <f t="shared" si="81"/>
        <v>#REF!</v>
      </c>
      <c r="AR245" s="31" t="e">
        <f>IF(#REF!="","",#REF!)</f>
        <v>#REF!</v>
      </c>
      <c r="AS245" s="36" t="e">
        <f>IF(#REF!="","",#REF!)</f>
        <v>#REF!</v>
      </c>
    </row>
    <row r="246" spans="1:45">
      <c r="A246" s="30" t="e">
        <f>IF(#REF!=A$9,A245+1,A245)</f>
        <v>#REF!</v>
      </c>
      <c r="B246" s="30" t="e">
        <f>IF(#REF!=B$9,B245+1,B245)</f>
        <v>#REF!</v>
      </c>
      <c r="C246" s="30" t="e">
        <f>IF(#REF!=C$9,C245+1,C245)</f>
        <v>#REF!</v>
      </c>
      <c r="D246" s="30" t="e">
        <f>IF(#REF!=D$9,D245+1,D245)</f>
        <v>#REF!</v>
      </c>
      <c r="E246" s="30" t="e">
        <f>IF(#REF!=E$9,E245+1,E245)</f>
        <v>#REF!</v>
      </c>
      <c r="F246" s="30" t="e">
        <f>IF(#REF!=F$9,F245+1,F245)</f>
        <v>#REF!</v>
      </c>
      <c r="G246" s="30" t="e">
        <f>IF(#REF!=G$9,G245+1,G245)</f>
        <v>#REF!</v>
      </c>
      <c r="H246" s="30" t="e">
        <f>IF(#REF!=H$9,H245+1,H245)</f>
        <v>#REF!</v>
      </c>
      <c r="I246" s="30" t="e">
        <f>IF(#REF!=I$9,I245+1,I245)</f>
        <v>#REF!</v>
      </c>
      <c r="J246" s="30" t="e">
        <f>IF(#REF!=J$9,J245+1,J245)</f>
        <v>#REF!</v>
      </c>
      <c r="K246" t="e">
        <f t="shared" si="62"/>
        <v>#REF!</v>
      </c>
      <c r="L246" t="e">
        <f t="shared" si="63"/>
        <v>#REF!</v>
      </c>
      <c r="M246" t="e">
        <f t="shared" si="64"/>
        <v>#REF!</v>
      </c>
      <c r="N246" t="e">
        <f t="shared" si="65"/>
        <v>#REF!</v>
      </c>
      <c r="O246" t="e">
        <f t="shared" si="66"/>
        <v>#REF!</v>
      </c>
      <c r="P246" t="e">
        <f t="shared" si="67"/>
        <v>#REF!</v>
      </c>
      <c r="Q246" t="e">
        <f t="shared" si="68"/>
        <v>#REF!</v>
      </c>
      <c r="R246" t="e">
        <f t="shared" si="69"/>
        <v>#REF!</v>
      </c>
      <c r="S246" t="e">
        <f t="shared" si="70"/>
        <v>#REF!</v>
      </c>
      <c r="T246" t="e">
        <f t="shared" si="71"/>
        <v>#REF!</v>
      </c>
      <c r="U246" s="31" t="e">
        <f>IF(#REF!="","",#REF!)</f>
        <v>#REF!</v>
      </c>
      <c r="V246" s="36" t="e">
        <f>IF(#REF!="","",#REF!)</f>
        <v>#REF!</v>
      </c>
      <c r="X246" s="30" t="e">
        <f>IF(#REF!=X$9,X245+1,X245)</f>
        <v>#REF!</v>
      </c>
      <c r="Y246" s="30" t="e">
        <f>IF(#REF!=Y$9,Y245+1,Y245)</f>
        <v>#REF!</v>
      </c>
      <c r="Z246" s="30" t="e">
        <f>IF(#REF!=Z$9,Z245+1,Z245)</f>
        <v>#REF!</v>
      </c>
      <c r="AA246" s="30" t="e">
        <f>IF(#REF!=AA$9,AA245+1,AA245)</f>
        <v>#REF!</v>
      </c>
      <c r="AB246" s="30" t="e">
        <f>IF(#REF!=AB$9,AB245+1,AB245)</f>
        <v>#REF!</v>
      </c>
      <c r="AC246" s="30" t="e">
        <f>IF(#REF!=AC$9,AC245+1,AC245)</f>
        <v>#REF!</v>
      </c>
      <c r="AD246" s="30" t="e">
        <f>IF(#REF!=AD$9,AD245+1,AD245)</f>
        <v>#REF!</v>
      </c>
      <c r="AE246" s="30" t="e">
        <f>IF(#REF!=AE$9,AE245+1,AE245)</f>
        <v>#REF!</v>
      </c>
      <c r="AF246" s="30" t="e">
        <f>IF(#REF!=AF$9,AF245+1,AF245)</f>
        <v>#REF!</v>
      </c>
      <c r="AG246" s="30" t="e">
        <f>IF(#REF!=AG$9,AG245+1,AG245)</f>
        <v>#REF!</v>
      </c>
      <c r="AH246" t="e">
        <f t="shared" si="72"/>
        <v>#REF!</v>
      </c>
      <c r="AI246" t="e">
        <f t="shared" si="73"/>
        <v>#REF!</v>
      </c>
      <c r="AJ246" t="e">
        <f t="shared" si="74"/>
        <v>#REF!</v>
      </c>
      <c r="AK246" t="e">
        <f t="shared" si="75"/>
        <v>#REF!</v>
      </c>
      <c r="AL246" t="e">
        <f t="shared" si="76"/>
        <v>#REF!</v>
      </c>
      <c r="AM246" t="e">
        <f t="shared" si="77"/>
        <v>#REF!</v>
      </c>
      <c r="AN246" t="e">
        <f t="shared" si="78"/>
        <v>#REF!</v>
      </c>
      <c r="AO246" t="e">
        <f t="shared" si="79"/>
        <v>#REF!</v>
      </c>
      <c r="AP246" t="e">
        <f t="shared" si="80"/>
        <v>#REF!</v>
      </c>
      <c r="AQ246" t="e">
        <f t="shared" si="81"/>
        <v>#REF!</v>
      </c>
      <c r="AR246" s="31" t="e">
        <f>IF(#REF!="","",#REF!)</f>
        <v>#REF!</v>
      </c>
      <c r="AS246" s="36" t="e">
        <f>IF(#REF!="","",#REF!)</f>
        <v>#REF!</v>
      </c>
    </row>
    <row r="247" spans="1:45">
      <c r="A247" s="30" t="e">
        <f>IF(#REF!=A$9,A246+1,A246)</f>
        <v>#REF!</v>
      </c>
      <c r="B247" s="30" t="e">
        <f>IF(#REF!=B$9,B246+1,B246)</f>
        <v>#REF!</v>
      </c>
      <c r="C247" s="30" t="e">
        <f>IF(#REF!=C$9,C246+1,C246)</f>
        <v>#REF!</v>
      </c>
      <c r="D247" s="30" t="e">
        <f>IF(#REF!=D$9,D246+1,D246)</f>
        <v>#REF!</v>
      </c>
      <c r="E247" s="30" t="e">
        <f>IF(#REF!=E$9,E246+1,E246)</f>
        <v>#REF!</v>
      </c>
      <c r="F247" s="30" t="e">
        <f>IF(#REF!=F$9,F246+1,F246)</f>
        <v>#REF!</v>
      </c>
      <c r="G247" s="30" t="e">
        <f>IF(#REF!=G$9,G246+1,G246)</f>
        <v>#REF!</v>
      </c>
      <c r="H247" s="30" t="e">
        <f>IF(#REF!=H$9,H246+1,H246)</f>
        <v>#REF!</v>
      </c>
      <c r="I247" s="30" t="e">
        <f>IF(#REF!=I$9,I246+1,I246)</f>
        <v>#REF!</v>
      </c>
      <c r="J247" s="30" t="e">
        <f>IF(#REF!=J$9,J246+1,J246)</f>
        <v>#REF!</v>
      </c>
      <c r="K247" t="e">
        <f t="shared" si="62"/>
        <v>#REF!</v>
      </c>
      <c r="L247" t="e">
        <f t="shared" si="63"/>
        <v>#REF!</v>
      </c>
      <c r="M247" t="e">
        <f t="shared" si="64"/>
        <v>#REF!</v>
      </c>
      <c r="N247" t="e">
        <f t="shared" si="65"/>
        <v>#REF!</v>
      </c>
      <c r="O247" t="e">
        <f t="shared" si="66"/>
        <v>#REF!</v>
      </c>
      <c r="P247" t="e">
        <f t="shared" si="67"/>
        <v>#REF!</v>
      </c>
      <c r="Q247" t="e">
        <f t="shared" si="68"/>
        <v>#REF!</v>
      </c>
      <c r="R247" t="e">
        <f t="shared" si="69"/>
        <v>#REF!</v>
      </c>
      <c r="S247" t="e">
        <f t="shared" si="70"/>
        <v>#REF!</v>
      </c>
      <c r="T247" t="e">
        <f t="shared" si="71"/>
        <v>#REF!</v>
      </c>
      <c r="U247" s="31" t="e">
        <f>IF(#REF!="","",#REF!)</f>
        <v>#REF!</v>
      </c>
      <c r="V247" s="36" t="e">
        <f>IF(#REF!="","",#REF!)</f>
        <v>#REF!</v>
      </c>
      <c r="X247" s="30" t="e">
        <f>IF(#REF!=X$9,X246+1,X246)</f>
        <v>#REF!</v>
      </c>
      <c r="Y247" s="30" t="e">
        <f>IF(#REF!=Y$9,Y246+1,Y246)</f>
        <v>#REF!</v>
      </c>
      <c r="Z247" s="30" t="e">
        <f>IF(#REF!=Z$9,Z246+1,Z246)</f>
        <v>#REF!</v>
      </c>
      <c r="AA247" s="30" t="e">
        <f>IF(#REF!=AA$9,AA246+1,AA246)</f>
        <v>#REF!</v>
      </c>
      <c r="AB247" s="30" t="e">
        <f>IF(#REF!=AB$9,AB246+1,AB246)</f>
        <v>#REF!</v>
      </c>
      <c r="AC247" s="30" t="e">
        <f>IF(#REF!=AC$9,AC246+1,AC246)</f>
        <v>#REF!</v>
      </c>
      <c r="AD247" s="30" t="e">
        <f>IF(#REF!=AD$9,AD246+1,AD246)</f>
        <v>#REF!</v>
      </c>
      <c r="AE247" s="30" t="e">
        <f>IF(#REF!=AE$9,AE246+1,AE246)</f>
        <v>#REF!</v>
      </c>
      <c r="AF247" s="30" t="e">
        <f>IF(#REF!=AF$9,AF246+1,AF246)</f>
        <v>#REF!</v>
      </c>
      <c r="AG247" s="30" t="e">
        <f>IF(#REF!=AG$9,AG246+1,AG246)</f>
        <v>#REF!</v>
      </c>
      <c r="AH247" t="e">
        <f t="shared" si="72"/>
        <v>#REF!</v>
      </c>
      <c r="AI247" t="e">
        <f t="shared" si="73"/>
        <v>#REF!</v>
      </c>
      <c r="AJ247" t="e">
        <f t="shared" si="74"/>
        <v>#REF!</v>
      </c>
      <c r="AK247" t="e">
        <f t="shared" si="75"/>
        <v>#REF!</v>
      </c>
      <c r="AL247" t="e">
        <f t="shared" si="76"/>
        <v>#REF!</v>
      </c>
      <c r="AM247" t="e">
        <f t="shared" si="77"/>
        <v>#REF!</v>
      </c>
      <c r="AN247" t="e">
        <f t="shared" si="78"/>
        <v>#REF!</v>
      </c>
      <c r="AO247" t="e">
        <f t="shared" si="79"/>
        <v>#REF!</v>
      </c>
      <c r="AP247" t="e">
        <f t="shared" si="80"/>
        <v>#REF!</v>
      </c>
      <c r="AQ247" t="e">
        <f t="shared" si="81"/>
        <v>#REF!</v>
      </c>
      <c r="AR247" s="31" t="e">
        <f>IF(#REF!="","",#REF!)</f>
        <v>#REF!</v>
      </c>
      <c r="AS247" s="36" t="e">
        <f>IF(#REF!="","",#REF!)</f>
        <v>#REF!</v>
      </c>
    </row>
    <row r="248" spans="1:45">
      <c r="A248" s="30" t="e">
        <f>IF(#REF!=A$9,A247+1,A247)</f>
        <v>#REF!</v>
      </c>
      <c r="B248" s="30" t="e">
        <f>IF(#REF!=B$9,B247+1,B247)</f>
        <v>#REF!</v>
      </c>
      <c r="C248" s="30" t="e">
        <f>IF(#REF!=C$9,C247+1,C247)</f>
        <v>#REF!</v>
      </c>
      <c r="D248" s="30" t="e">
        <f>IF(#REF!=D$9,D247+1,D247)</f>
        <v>#REF!</v>
      </c>
      <c r="E248" s="30" t="e">
        <f>IF(#REF!=E$9,E247+1,E247)</f>
        <v>#REF!</v>
      </c>
      <c r="F248" s="30" t="e">
        <f>IF(#REF!=F$9,F247+1,F247)</f>
        <v>#REF!</v>
      </c>
      <c r="G248" s="30" t="e">
        <f>IF(#REF!=G$9,G247+1,G247)</f>
        <v>#REF!</v>
      </c>
      <c r="H248" s="30" t="e">
        <f>IF(#REF!=H$9,H247+1,H247)</f>
        <v>#REF!</v>
      </c>
      <c r="I248" s="30" t="e">
        <f>IF(#REF!=I$9,I247+1,I247)</f>
        <v>#REF!</v>
      </c>
      <c r="J248" s="30" t="e">
        <f>IF(#REF!=J$9,J247+1,J247)</f>
        <v>#REF!</v>
      </c>
      <c r="K248" t="e">
        <f t="shared" si="62"/>
        <v>#REF!</v>
      </c>
      <c r="L248" t="e">
        <f t="shared" si="63"/>
        <v>#REF!</v>
      </c>
      <c r="M248" t="e">
        <f t="shared" si="64"/>
        <v>#REF!</v>
      </c>
      <c r="N248" t="e">
        <f t="shared" si="65"/>
        <v>#REF!</v>
      </c>
      <c r="O248" t="e">
        <f t="shared" si="66"/>
        <v>#REF!</v>
      </c>
      <c r="P248" t="e">
        <f t="shared" si="67"/>
        <v>#REF!</v>
      </c>
      <c r="Q248" t="e">
        <f t="shared" si="68"/>
        <v>#REF!</v>
      </c>
      <c r="R248" t="e">
        <f t="shared" si="69"/>
        <v>#REF!</v>
      </c>
      <c r="S248" t="e">
        <f t="shared" si="70"/>
        <v>#REF!</v>
      </c>
      <c r="T248" t="e">
        <f t="shared" si="71"/>
        <v>#REF!</v>
      </c>
      <c r="U248" s="31" t="e">
        <f>IF(#REF!="","",#REF!)</f>
        <v>#REF!</v>
      </c>
      <c r="V248" s="36" t="e">
        <f>IF(#REF!="","",#REF!)</f>
        <v>#REF!</v>
      </c>
      <c r="X248" s="30" t="e">
        <f>IF(#REF!=X$9,X247+1,X247)</f>
        <v>#REF!</v>
      </c>
      <c r="Y248" s="30" t="e">
        <f>IF(#REF!=Y$9,Y247+1,Y247)</f>
        <v>#REF!</v>
      </c>
      <c r="Z248" s="30" t="e">
        <f>IF(#REF!=Z$9,Z247+1,Z247)</f>
        <v>#REF!</v>
      </c>
      <c r="AA248" s="30" t="e">
        <f>IF(#REF!=AA$9,AA247+1,AA247)</f>
        <v>#REF!</v>
      </c>
      <c r="AB248" s="30" t="e">
        <f>IF(#REF!=AB$9,AB247+1,AB247)</f>
        <v>#REF!</v>
      </c>
      <c r="AC248" s="30" t="e">
        <f>IF(#REF!=AC$9,AC247+1,AC247)</f>
        <v>#REF!</v>
      </c>
      <c r="AD248" s="30" t="e">
        <f>IF(#REF!=AD$9,AD247+1,AD247)</f>
        <v>#REF!</v>
      </c>
      <c r="AE248" s="30" t="e">
        <f>IF(#REF!=AE$9,AE247+1,AE247)</f>
        <v>#REF!</v>
      </c>
      <c r="AF248" s="30" t="e">
        <f>IF(#REF!=AF$9,AF247+1,AF247)</f>
        <v>#REF!</v>
      </c>
      <c r="AG248" s="30" t="e">
        <f>IF(#REF!=AG$9,AG247+1,AG247)</f>
        <v>#REF!</v>
      </c>
      <c r="AH248" t="e">
        <f t="shared" si="72"/>
        <v>#REF!</v>
      </c>
      <c r="AI248" t="e">
        <f t="shared" si="73"/>
        <v>#REF!</v>
      </c>
      <c r="AJ248" t="e">
        <f t="shared" si="74"/>
        <v>#REF!</v>
      </c>
      <c r="AK248" t="e">
        <f t="shared" si="75"/>
        <v>#REF!</v>
      </c>
      <c r="AL248" t="e">
        <f t="shared" si="76"/>
        <v>#REF!</v>
      </c>
      <c r="AM248" t="e">
        <f t="shared" si="77"/>
        <v>#REF!</v>
      </c>
      <c r="AN248" t="e">
        <f t="shared" si="78"/>
        <v>#REF!</v>
      </c>
      <c r="AO248" t="e">
        <f t="shared" si="79"/>
        <v>#REF!</v>
      </c>
      <c r="AP248" t="e">
        <f t="shared" si="80"/>
        <v>#REF!</v>
      </c>
      <c r="AQ248" t="e">
        <f t="shared" si="81"/>
        <v>#REF!</v>
      </c>
      <c r="AR248" s="31" t="e">
        <f>IF(#REF!="","",#REF!)</f>
        <v>#REF!</v>
      </c>
      <c r="AS248" s="36" t="e">
        <f>IF(#REF!="","",#REF!)</f>
        <v>#REF!</v>
      </c>
    </row>
    <row r="249" spans="1:45">
      <c r="A249" s="30" t="e">
        <f>IF(#REF!=A$9,A248+1,A248)</f>
        <v>#REF!</v>
      </c>
      <c r="B249" s="30" t="e">
        <f>IF(#REF!=B$9,B248+1,B248)</f>
        <v>#REF!</v>
      </c>
      <c r="C249" s="30" t="e">
        <f>IF(#REF!=C$9,C248+1,C248)</f>
        <v>#REF!</v>
      </c>
      <c r="D249" s="30" t="e">
        <f>IF(#REF!=D$9,D248+1,D248)</f>
        <v>#REF!</v>
      </c>
      <c r="E249" s="30" t="e">
        <f>IF(#REF!=E$9,E248+1,E248)</f>
        <v>#REF!</v>
      </c>
      <c r="F249" s="30" t="e">
        <f>IF(#REF!=F$9,F248+1,F248)</f>
        <v>#REF!</v>
      </c>
      <c r="G249" s="30" t="e">
        <f>IF(#REF!=G$9,G248+1,G248)</f>
        <v>#REF!</v>
      </c>
      <c r="H249" s="30" t="e">
        <f>IF(#REF!=H$9,H248+1,H248)</f>
        <v>#REF!</v>
      </c>
      <c r="I249" s="30" t="e">
        <f>IF(#REF!=I$9,I248+1,I248)</f>
        <v>#REF!</v>
      </c>
      <c r="J249" s="30" t="e">
        <f>IF(#REF!=J$9,J248+1,J248)</f>
        <v>#REF!</v>
      </c>
      <c r="K249" t="e">
        <f t="shared" si="62"/>
        <v>#REF!</v>
      </c>
      <c r="L249" t="e">
        <f t="shared" si="63"/>
        <v>#REF!</v>
      </c>
      <c r="M249" t="e">
        <f t="shared" si="64"/>
        <v>#REF!</v>
      </c>
      <c r="N249" t="e">
        <f t="shared" si="65"/>
        <v>#REF!</v>
      </c>
      <c r="O249" t="e">
        <f t="shared" si="66"/>
        <v>#REF!</v>
      </c>
      <c r="P249" t="e">
        <f t="shared" si="67"/>
        <v>#REF!</v>
      </c>
      <c r="Q249" t="e">
        <f t="shared" si="68"/>
        <v>#REF!</v>
      </c>
      <c r="R249" t="e">
        <f t="shared" si="69"/>
        <v>#REF!</v>
      </c>
      <c r="S249" t="e">
        <f t="shared" si="70"/>
        <v>#REF!</v>
      </c>
      <c r="T249" t="e">
        <f t="shared" si="71"/>
        <v>#REF!</v>
      </c>
      <c r="U249" s="31" t="e">
        <f>IF(#REF!="","",#REF!)</f>
        <v>#REF!</v>
      </c>
      <c r="V249" s="36" t="e">
        <f>IF(#REF!="","",#REF!)</f>
        <v>#REF!</v>
      </c>
      <c r="X249" s="30" t="e">
        <f>IF(#REF!=X$9,X248+1,X248)</f>
        <v>#REF!</v>
      </c>
      <c r="Y249" s="30" t="e">
        <f>IF(#REF!=Y$9,Y248+1,Y248)</f>
        <v>#REF!</v>
      </c>
      <c r="Z249" s="30" t="e">
        <f>IF(#REF!=Z$9,Z248+1,Z248)</f>
        <v>#REF!</v>
      </c>
      <c r="AA249" s="30" t="e">
        <f>IF(#REF!=AA$9,AA248+1,AA248)</f>
        <v>#REF!</v>
      </c>
      <c r="AB249" s="30" t="e">
        <f>IF(#REF!=AB$9,AB248+1,AB248)</f>
        <v>#REF!</v>
      </c>
      <c r="AC249" s="30" t="e">
        <f>IF(#REF!=AC$9,AC248+1,AC248)</f>
        <v>#REF!</v>
      </c>
      <c r="AD249" s="30" t="e">
        <f>IF(#REF!=AD$9,AD248+1,AD248)</f>
        <v>#REF!</v>
      </c>
      <c r="AE249" s="30" t="e">
        <f>IF(#REF!=AE$9,AE248+1,AE248)</f>
        <v>#REF!</v>
      </c>
      <c r="AF249" s="30" t="e">
        <f>IF(#REF!=AF$9,AF248+1,AF248)</f>
        <v>#REF!</v>
      </c>
      <c r="AG249" s="30" t="e">
        <f>IF(#REF!=AG$9,AG248+1,AG248)</f>
        <v>#REF!</v>
      </c>
      <c r="AH249" t="e">
        <f t="shared" si="72"/>
        <v>#REF!</v>
      </c>
      <c r="AI249" t="e">
        <f t="shared" si="73"/>
        <v>#REF!</v>
      </c>
      <c r="AJ249" t="e">
        <f t="shared" si="74"/>
        <v>#REF!</v>
      </c>
      <c r="AK249" t="e">
        <f t="shared" si="75"/>
        <v>#REF!</v>
      </c>
      <c r="AL249" t="e">
        <f t="shared" si="76"/>
        <v>#REF!</v>
      </c>
      <c r="AM249" t="e">
        <f t="shared" si="77"/>
        <v>#REF!</v>
      </c>
      <c r="AN249" t="e">
        <f t="shared" si="78"/>
        <v>#REF!</v>
      </c>
      <c r="AO249" t="e">
        <f t="shared" si="79"/>
        <v>#REF!</v>
      </c>
      <c r="AP249" t="e">
        <f t="shared" si="80"/>
        <v>#REF!</v>
      </c>
      <c r="AQ249" t="e">
        <f t="shared" si="81"/>
        <v>#REF!</v>
      </c>
      <c r="AR249" s="31" t="e">
        <f>IF(#REF!="","",#REF!)</f>
        <v>#REF!</v>
      </c>
      <c r="AS249" s="36" t="e">
        <f>IF(#REF!="","",#REF!)</f>
        <v>#REF!</v>
      </c>
    </row>
    <row r="250" spans="1:45">
      <c r="A250" s="30" t="e">
        <f>IF(#REF!=A$9,A249+1,A249)</f>
        <v>#REF!</v>
      </c>
      <c r="B250" s="30" t="e">
        <f>IF(#REF!=B$9,B249+1,B249)</f>
        <v>#REF!</v>
      </c>
      <c r="C250" s="30" t="e">
        <f>IF(#REF!=C$9,C249+1,C249)</f>
        <v>#REF!</v>
      </c>
      <c r="D250" s="30" t="e">
        <f>IF(#REF!=D$9,D249+1,D249)</f>
        <v>#REF!</v>
      </c>
      <c r="E250" s="30" t="e">
        <f>IF(#REF!=E$9,E249+1,E249)</f>
        <v>#REF!</v>
      </c>
      <c r="F250" s="30" t="e">
        <f>IF(#REF!=F$9,F249+1,F249)</f>
        <v>#REF!</v>
      </c>
      <c r="G250" s="30" t="e">
        <f>IF(#REF!=G$9,G249+1,G249)</f>
        <v>#REF!</v>
      </c>
      <c r="H250" s="30" t="e">
        <f>IF(#REF!=H$9,H249+1,H249)</f>
        <v>#REF!</v>
      </c>
      <c r="I250" s="30" t="e">
        <f>IF(#REF!=I$9,I249+1,I249)</f>
        <v>#REF!</v>
      </c>
      <c r="J250" s="30" t="e">
        <f>IF(#REF!=J$9,J249+1,J249)</f>
        <v>#REF!</v>
      </c>
      <c r="K250" t="e">
        <f t="shared" si="62"/>
        <v>#REF!</v>
      </c>
      <c r="L250" t="e">
        <f t="shared" si="63"/>
        <v>#REF!</v>
      </c>
      <c r="M250" t="e">
        <f t="shared" si="64"/>
        <v>#REF!</v>
      </c>
      <c r="N250" t="e">
        <f t="shared" si="65"/>
        <v>#REF!</v>
      </c>
      <c r="O250" t="e">
        <f t="shared" si="66"/>
        <v>#REF!</v>
      </c>
      <c r="P250" t="e">
        <f t="shared" si="67"/>
        <v>#REF!</v>
      </c>
      <c r="Q250" t="e">
        <f t="shared" si="68"/>
        <v>#REF!</v>
      </c>
      <c r="R250" t="e">
        <f t="shared" si="69"/>
        <v>#REF!</v>
      </c>
      <c r="S250" t="e">
        <f t="shared" si="70"/>
        <v>#REF!</v>
      </c>
      <c r="T250" t="e">
        <f t="shared" si="71"/>
        <v>#REF!</v>
      </c>
      <c r="U250" s="31" t="e">
        <f>IF(#REF!="","",#REF!)</f>
        <v>#REF!</v>
      </c>
      <c r="V250" s="36" t="e">
        <f>IF(#REF!="","",#REF!)</f>
        <v>#REF!</v>
      </c>
      <c r="X250" s="30" t="e">
        <f>IF(#REF!=X$9,X249+1,X249)</f>
        <v>#REF!</v>
      </c>
      <c r="Y250" s="30" t="e">
        <f>IF(#REF!=Y$9,Y249+1,Y249)</f>
        <v>#REF!</v>
      </c>
      <c r="Z250" s="30" t="e">
        <f>IF(#REF!=Z$9,Z249+1,Z249)</f>
        <v>#REF!</v>
      </c>
      <c r="AA250" s="30" t="e">
        <f>IF(#REF!=AA$9,AA249+1,AA249)</f>
        <v>#REF!</v>
      </c>
      <c r="AB250" s="30" t="e">
        <f>IF(#REF!=AB$9,AB249+1,AB249)</f>
        <v>#REF!</v>
      </c>
      <c r="AC250" s="30" t="e">
        <f>IF(#REF!=AC$9,AC249+1,AC249)</f>
        <v>#REF!</v>
      </c>
      <c r="AD250" s="30" t="e">
        <f>IF(#REF!=AD$9,AD249+1,AD249)</f>
        <v>#REF!</v>
      </c>
      <c r="AE250" s="30" t="e">
        <f>IF(#REF!=AE$9,AE249+1,AE249)</f>
        <v>#REF!</v>
      </c>
      <c r="AF250" s="30" t="e">
        <f>IF(#REF!=AF$9,AF249+1,AF249)</f>
        <v>#REF!</v>
      </c>
      <c r="AG250" s="30" t="e">
        <f>IF(#REF!=AG$9,AG249+1,AG249)</f>
        <v>#REF!</v>
      </c>
      <c r="AH250" t="e">
        <f t="shared" si="72"/>
        <v>#REF!</v>
      </c>
      <c r="AI250" t="e">
        <f t="shared" si="73"/>
        <v>#REF!</v>
      </c>
      <c r="AJ250" t="e">
        <f t="shared" si="74"/>
        <v>#REF!</v>
      </c>
      <c r="AK250" t="e">
        <f t="shared" si="75"/>
        <v>#REF!</v>
      </c>
      <c r="AL250" t="e">
        <f t="shared" si="76"/>
        <v>#REF!</v>
      </c>
      <c r="AM250" t="e">
        <f t="shared" si="77"/>
        <v>#REF!</v>
      </c>
      <c r="AN250" t="e">
        <f t="shared" si="78"/>
        <v>#REF!</v>
      </c>
      <c r="AO250" t="e">
        <f t="shared" si="79"/>
        <v>#REF!</v>
      </c>
      <c r="AP250" t="e">
        <f t="shared" si="80"/>
        <v>#REF!</v>
      </c>
      <c r="AQ250" t="e">
        <f t="shared" si="81"/>
        <v>#REF!</v>
      </c>
      <c r="AR250" s="31" t="e">
        <f>IF(#REF!="","",#REF!)</f>
        <v>#REF!</v>
      </c>
      <c r="AS250" s="36" t="e">
        <f>IF(#REF!="","",#REF!)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0"/>
  <sheetViews>
    <sheetView workbookViewId="0">
      <selection activeCell="B104" sqref="B104"/>
    </sheetView>
  </sheetViews>
  <sheetFormatPr defaultRowHeight="15"/>
  <cols>
    <col min="2" max="2" width="28.140625" bestFit="1" customWidth="1"/>
    <col min="4" max="4" width="28" bestFit="1" customWidth="1"/>
    <col min="7" max="7" width="9" customWidth="1"/>
    <col min="9" max="9" width="11.42578125" bestFit="1" customWidth="1"/>
    <col min="10" max="10" width="38.5703125" bestFit="1" customWidth="1"/>
    <col min="12" max="12" width="20.28515625" bestFit="1" customWidth="1"/>
    <col min="15" max="15" width="17.42578125" bestFit="1" customWidth="1"/>
    <col min="16" max="16" width="18.28515625" bestFit="1" customWidth="1"/>
  </cols>
  <sheetData>
    <row r="1" spans="1:36">
      <c r="A1" t="s">
        <v>354</v>
      </c>
      <c r="B1" t="s">
        <v>355</v>
      </c>
      <c r="C1" t="s">
        <v>356</v>
      </c>
      <c r="D1" t="s">
        <v>357</v>
      </c>
      <c r="E1" t="s">
        <v>358</v>
      </c>
      <c r="F1" t="s">
        <v>319</v>
      </c>
      <c r="G1" t="s">
        <v>359</v>
      </c>
      <c r="H1" t="s">
        <v>360</v>
      </c>
      <c r="I1" t="s">
        <v>361</v>
      </c>
      <c r="J1" t="s">
        <v>362</v>
      </c>
      <c r="K1" t="s">
        <v>363</v>
      </c>
      <c r="L1" t="s">
        <v>364</v>
      </c>
      <c r="M1" t="s">
        <v>365</v>
      </c>
      <c r="N1" t="s">
        <v>366</v>
      </c>
      <c r="O1" t="s">
        <v>20</v>
      </c>
      <c r="P1" t="s">
        <v>367</v>
      </c>
      <c r="Q1" t="s">
        <v>368</v>
      </c>
      <c r="R1" t="s">
        <v>369</v>
      </c>
      <c r="S1" t="s">
        <v>370</v>
      </c>
      <c r="T1" t="s">
        <v>370</v>
      </c>
      <c r="U1" t="s">
        <v>370</v>
      </c>
      <c r="V1" t="s">
        <v>370</v>
      </c>
      <c r="W1" t="s">
        <v>370</v>
      </c>
      <c r="X1" t="s">
        <v>370</v>
      </c>
      <c r="Y1" t="s">
        <v>370</v>
      </c>
      <c r="Z1" t="s">
        <v>370</v>
      </c>
      <c r="AA1" t="s">
        <v>370</v>
      </c>
      <c r="AB1" t="s">
        <v>370</v>
      </c>
      <c r="AC1" t="s">
        <v>370</v>
      </c>
      <c r="AD1" t="s">
        <v>370</v>
      </c>
      <c r="AE1" t="s">
        <v>370</v>
      </c>
      <c r="AF1" t="s">
        <v>370</v>
      </c>
      <c r="AG1" t="s">
        <v>370</v>
      </c>
      <c r="AH1" t="s">
        <v>370</v>
      </c>
      <c r="AI1" t="s">
        <v>370</v>
      </c>
      <c r="AJ1" t="s">
        <v>370</v>
      </c>
    </row>
    <row r="2" spans="1:36">
      <c r="A2">
        <v>155086</v>
      </c>
      <c r="B2" t="s">
        <v>371</v>
      </c>
      <c r="C2">
        <v>1</v>
      </c>
      <c r="D2" t="s">
        <v>372</v>
      </c>
      <c r="E2" t="s">
        <v>373</v>
      </c>
      <c r="F2" t="s">
        <v>29</v>
      </c>
      <c r="G2" t="s">
        <v>374</v>
      </c>
      <c r="H2" t="s">
        <v>375</v>
      </c>
      <c r="I2" t="s">
        <v>376</v>
      </c>
      <c r="J2" t="s">
        <v>377</v>
      </c>
      <c r="K2" t="s">
        <v>378</v>
      </c>
      <c r="L2" t="s">
        <v>379</v>
      </c>
      <c r="M2" t="s">
        <v>380</v>
      </c>
      <c r="N2" t="s">
        <v>381</v>
      </c>
      <c r="O2" t="s">
        <v>382</v>
      </c>
      <c r="P2" t="s">
        <v>383</v>
      </c>
      <c r="Q2" t="s">
        <v>384</v>
      </c>
      <c r="R2">
        <v>44257</v>
      </c>
      <c r="S2" t="s">
        <v>370</v>
      </c>
      <c r="T2" t="s">
        <v>370</v>
      </c>
      <c r="U2" t="s">
        <v>370</v>
      </c>
      <c r="V2" t="s">
        <v>370</v>
      </c>
      <c r="W2" t="s">
        <v>370</v>
      </c>
      <c r="X2" t="s">
        <v>370</v>
      </c>
      <c r="Y2" t="s">
        <v>370</v>
      </c>
      <c r="Z2" t="s">
        <v>370</v>
      </c>
      <c r="AA2" t="s">
        <v>370</v>
      </c>
      <c r="AB2" t="s">
        <v>370</v>
      </c>
      <c r="AC2" t="s">
        <v>370</v>
      </c>
      <c r="AD2" t="s">
        <v>370</v>
      </c>
      <c r="AE2" t="s">
        <v>370</v>
      </c>
      <c r="AF2" t="s">
        <v>370</v>
      </c>
      <c r="AG2" t="s">
        <v>370</v>
      </c>
      <c r="AH2" t="s">
        <v>370</v>
      </c>
      <c r="AI2" t="s">
        <v>370</v>
      </c>
      <c r="AJ2" t="s">
        <v>370</v>
      </c>
    </row>
    <row r="3" spans="1:36">
      <c r="A3">
        <v>155086</v>
      </c>
      <c r="B3" t="s">
        <v>371</v>
      </c>
      <c r="C3">
        <v>2</v>
      </c>
      <c r="D3" t="s">
        <v>385</v>
      </c>
      <c r="E3" t="s">
        <v>386</v>
      </c>
      <c r="F3" t="s">
        <v>29</v>
      </c>
      <c r="G3" t="s">
        <v>387</v>
      </c>
      <c r="H3" t="s">
        <v>375</v>
      </c>
      <c r="I3" t="s">
        <v>388</v>
      </c>
      <c r="J3" t="s">
        <v>389</v>
      </c>
      <c r="K3" t="s">
        <v>390</v>
      </c>
      <c r="L3" t="s">
        <v>391</v>
      </c>
      <c r="M3" t="s">
        <v>380</v>
      </c>
      <c r="N3" t="s">
        <v>381</v>
      </c>
      <c r="O3" t="s">
        <v>392</v>
      </c>
      <c r="P3" t="s">
        <v>393</v>
      </c>
      <c r="Q3" t="s">
        <v>384</v>
      </c>
      <c r="R3">
        <v>44397</v>
      </c>
      <c r="S3" t="s">
        <v>370</v>
      </c>
      <c r="T3" t="s">
        <v>370</v>
      </c>
      <c r="U3" t="s">
        <v>370</v>
      </c>
      <c r="V3" t="s">
        <v>370</v>
      </c>
      <c r="W3" t="s">
        <v>370</v>
      </c>
      <c r="X3" t="s">
        <v>370</v>
      </c>
      <c r="Y3" t="s">
        <v>370</v>
      </c>
      <c r="Z3" t="s">
        <v>370</v>
      </c>
      <c r="AA3" t="s">
        <v>370</v>
      </c>
      <c r="AB3" t="s">
        <v>370</v>
      </c>
      <c r="AC3" t="s">
        <v>370</v>
      </c>
      <c r="AD3" t="s">
        <v>370</v>
      </c>
      <c r="AE3" t="s">
        <v>370</v>
      </c>
      <c r="AF3" t="s">
        <v>370</v>
      </c>
      <c r="AG3" t="s">
        <v>370</v>
      </c>
      <c r="AH3" t="s">
        <v>370</v>
      </c>
      <c r="AI3" t="s">
        <v>370</v>
      </c>
      <c r="AJ3" t="s">
        <v>370</v>
      </c>
    </row>
    <row r="4" spans="1:36">
      <c r="A4">
        <v>155086</v>
      </c>
      <c r="B4" t="s">
        <v>371</v>
      </c>
      <c r="C4">
        <v>3</v>
      </c>
      <c r="D4" t="s">
        <v>394</v>
      </c>
      <c r="E4" t="s">
        <v>395</v>
      </c>
      <c r="F4" t="s">
        <v>29</v>
      </c>
      <c r="G4" t="s">
        <v>396</v>
      </c>
      <c r="H4" t="s">
        <v>375</v>
      </c>
      <c r="I4" t="s">
        <v>397</v>
      </c>
      <c r="J4" t="s">
        <v>398</v>
      </c>
      <c r="K4" t="s">
        <v>399</v>
      </c>
      <c r="L4" t="s">
        <v>400</v>
      </c>
      <c r="M4" t="s">
        <v>380</v>
      </c>
      <c r="N4" t="s">
        <v>381</v>
      </c>
      <c r="O4" t="s">
        <v>401</v>
      </c>
      <c r="P4" t="s">
        <v>402</v>
      </c>
      <c r="Q4" t="s">
        <v>384</v>
      </c>
      <c r="R4">
        <v>44350</v>
      </c>
      <c r="S4" t="s">
        <v>370</v>
      </c>
      <c r="T4" t="s">
        <v>370</v>
      </c>
      <c r="U4" t="s">
        <v>370</v>
      </c>
      <c r="V4" t="s">
        <v>370</v>
      </c>
      <c r="W4" t="s">
        <v>370</v>
      </c>
      <c r="X4" t="s">
        <v>370</v>
      </c>
      <c r="Y4" t="s">
        <v>370</v>
      </c>
      <c r="Z4" t="s">
        <v>370</v>
      </c>
      <c r="AA4" t="s">
        <v>370</v>
      </c>
      <c r="AB4" t="s">
        <v>370</v>
      </c>
      <c r="AC4" t="s">
        <v>370</v>
      </c>
      <c r="AD4" t="s">
        <v>370</v>
      </c>
      <c r="AE4" t="s">
        <v>370</v>
      </c>
      <c r="AF4" t="s">
        <v>370</v>
      </c>
      <c r="AG4" t="s">
        <v>370</v>
      </c>
      <c r="AH4" t="s">
        <v>370</v>
      </c>
      <c r="AI4" t="s">
        <v>370</v>
      </c>
      <c r="AJ4" t="s">
        <v>370</v>
      </c>
    </row>
    <row r="5" spans="1:36">
      <c r="A5">
        <v>155086</v>
      </c>
      <c r="B5" t="s">
        <v>371</v>
      </c>
      <c r="C5">
        <v>4</v>
      </c>
      <c r="D5" t="s">
        <v>403</v>
      </c>
      <c r="E5" t="s">
        <v>404</v>
      </c>
      <c r="F5" t="s">
        <v>29</v>
      </c>
      <c r="G5" t="s">
        <v>405</v>
      </c>
      <c r="H5" t="s">
        <v>375</v>
      </c>
      <c r="I5" t="s">
        <v>406</v>
      </c>
      <c r="J5" t="s">
        <v>407</v>
      </c>
      <c r="K5" t="s">
        <v>408</v>
      </c>
      <c r="L5" t="s">
        <v>409</v>
      </c>
      <c r="M5" t="s">
        <v>380</v>
      </c>
      <c r="N5" t="s">
        <v>381</v>
      </c>
      <c r="O5" t="s">
        <v>410</v>
      </c>
      <c r="P5" t="s">
        <v>411</v>
      </c>
      <c r="Q5" t="s">
        <v>384</v>
      </c>
      <c r="R5" t="s">
        <v>370</v>
      </c>
      <c r="S5" t="s">
        <v>370</v>
      </c>
      <c r="T5" t="s">
        <v>370</v>
      </c>
      <c r="U5" t="s">
        <v>370</v>
      </c>
      <c r="V5" t="s">
        <v>370</v>
      </c>
      <c r="W5" t="s">
        <v>370</v>
      </c>
      <c r="X5" t="s">
        <v>370</v>
      </c>
      <c r="Y5" t="s">
        <v>370</v>
      </c>
      <c r="Z5" t="s">
        <v>370</v>
      </c>
      <c r="AA5" t="s">
        <v>370</v>
      </c>
      <c r="AB5" t="s">
        <v>370</v>
      </c>
      <c r="AC5" t="s">
        <v>370</v>
      </c>
      <c r="AD5" t="s">
        <v>370</v>
      </c>
      <c r="AE5" t="s">
        <v>370</v>
      </c>
      <c r="AF5" t="s">
        <v>370</v>
      </c>
      <c r="AG5" t="s">
        <v>370</v>
      </c>
      <c r="AH5" t="s">
        <v>370</v>
      </c>
      <c r="AI5" t="s">
        <v>370</v>
      </c>
      <c r="AJ5" t="s">
        <v>370</v>
      </c>
    </row>
    <row r="6" spans="1:36">
      <c r="A6">
        <v>155086</v>
      </c>
      <c r="B6" t="s">
        <v>371</v>
      </c>
      <c r="C6">
        <v>5</v>
      </c>
      <c r="D6" t="s">
        <v>412</v>
      </c>
      <c r="E6" t="s">
        <v>413</v>
      </c>
      <c r="F6" t="s">
        <v>29</v>
      </c>
      <c r="G6" t="s">
        <v>414</v>
      </c>
      <c r="H6" t="s">
        <v>375</v>
      </c>
      <c r="I6" t="s">
        <v>415</v>
      </c>
      <c r="J6" t="s">
        <v>416</v>
      </c>
      <c r="K6" t="s">
        <v>417</v>
      </c>
      <c r="L6" t="s">
        <v>418</v>
      </c>
      <c r="M6" t="s">
        <v>380</v>
      </c>
      <c r="N6" t="s">
        <v>381</v>
      </c>
      <c r="O6" t="s">
        <v>419</v>
      </c>
      <c r="P6" t="s">
        <v>420</v>
      </c>
      <c r="Q6" t="s">
        <v>384</v>
      </c>
      <c r="R6" t="s">
        <v>370</v>
      </c>
      <c r="S6" t="s">
        <v>370</v>
      </c>
      <c r="T6" t="s">
        <v>370</v>
      </c>
      <c r="U6" t="s">
        <v>370</v>
      </c>
      <c r="V6" t="s">
        <v>370</v>
      </c>
      <c r="W6" t="s">
        <v>370</v>
      </c>
      <c r="X6" t="s">
        <v>370</v>
      </c>
      <c r="Y6" t="s">
        <v>370</v>
      </c>
      <c r="Z6" t="s">
        <v>370</v>
      </c>
      <c r="AA6" t="s">
        <v>370</v>
      </c>
      <c r="AB6" t="s">
        <v>370</v>
      </c>
      <c r="AC6" t="s">
        <v>370</v>
      </c>
      <c r="AD6" t="s">
        <v>370</v>
      </c>
      <c r="AE6" t="s">
        <v>370</v>
      </c>
      <c r="AF6" t="s">
        <v>370</v>
      </c>
      <c r="AG6" t="s">
        <v>370</v>
      </c>
      <c r="AH6" t="s">
        <v>370</v>
      </c>
      <c r="AI6" t="s">
        <v>370</v>
      </c>
      <c r="AJ6" t="s">
        <v>370</v>
      </c>
    </row>
    <row r="7" spans="1:36">
      <c r="A7">
        <v>155086</v>
      </c>
      <c r="B7" t="s">
        <v>371</v>
      </c>
      <c r="C7">
        <v>6</v>
      </c>
      <c r="D7" t="s">
        <v>421</v>
      </c>
      <c r="E7" t="s">
        <v>422</v>
      </c>
      <c r="F7" t="s">
        <v>29</v>
      </c>
      <c r="G7" t="s">
        <v>423</v>
      </c>
      <c r="H7" t="s">
        <v>375</v>
      </c>
      <c r="I7" t="s">
        <v>424</v>
      </c>
      <c r="J7" t="s">
        <v>416</v>
      </c>
      <c r="K7" t="s">
        <v>417</v>
      </c>
      <c r="L7" t="s">
        <v>425</v>
      </c>
      <c r="M7" t="s">
        <v>380</v>
      </c>
      <c r="N7" t="s">
        <v>381</v>
      </c>
      <c r="O7" t="s">
        <v>426</v>
      </c>
      <c r="P7" t="s">
        <v>427</v>
      </c>
      <c r="Q7" t="s">
        <v>384</v>
      </c>
      <c r="R7" t="s">
        <v>370</v>
      </c>
      <c r="S7" t="s">
        <v>370</v>
      </c>
      <c r="T7" t="s">
        <v>370</v>
      </c>
      <c r="U7" t="s">
        <v>370</v>
      </c>
      <c r="V7" t="s">
        <v>370</v>
      </c>
      <c r="W7" t="s">
        <v>370</v>
      </c>
      <c r="X7" t="s">
        <v>370</v>
      </c>
      <c r="Y7" t="s">
        <v>370</v>
      </c>
      <c r="Z7" t="s">
        <v>370</v>
      </c>
      <c r="AA7" t="s">
        <v>370</v>
      </c>
      <c r="AB7" t="s">
        <v>370</v>
      </c>
      <c r="AC7" t="s">
        <v>370</v>
      </c>
      <c r="AD7" t="s">
        <v>370</v>
      </c>
      <c r="AE7" t="s">
        <v>370</v>
      </c>
      <c r="AF7" t="s">
        <v>370</v>
      </c>
      <c r="AG7" t="s">
        <v>370</v>
      </c>
      <c r="AH7" t="s">
        <v>370</v>
      </c>
      <c r="AI7" t="s">
        <v>370</v>
      </c>
      <c r="AJ7" t="s">
        <v>370</v>
      </c>
    </row>
    <row r="8" spans="1:36">
      <c r="A8">
        <v>155086</v>
      </c>
      <c r="B8" t="s">
        <v>371</v>
      </c>
      <c r="C8">
        <v>7</v>
      </c>
      <c r="D8" t="s">
        <v>428</v>
      </c>
      <c r="E8" t="s">
        <v>429</v>
      </c>
      <c r="F8" t="s">
        <v>29</v>
      </c>
      <c r="G8" t="s">
        <v>430</v>
      </c>
      <c r="H8" t="s">
        <v>375</v>
      </c>
      <c r="I8" t="s">
        <v>431</v>
      </c>
      <c r="J8" t="s">
        <v>432</v>
      </c>
      <c r="K8" t="s">
        <v>433</v>
      </c>
      <c r="L8" t="s">
        <v>434</v>
      </c>
      <c r="M8" t="s">
        <v>380</v>
      </c>
      <c r="N8" t="s">
        <v>381</v>
      </c>
      <c r="O8" t="s">
        <v>435</v>
      </c>
      <c r="P8" t="s">
        <v>383</v>
      </c>
      <c r="Q8" t="s">
        <v>384</v>
      </c>
      <c r="R8" t="s">
        <v>370</v>
      </c>
      <c r="S8" t="s">
        <v>370</v>
      </c>
      <c r="T8" t="s">
        <v>370</v>
      </c>
      <c r="U8" t="s">
        <v>370</v>
      </c>
      <c r="V8" t="s">
        <v>370</v>
      </c>
      <c r="W8" t="s">
        <v>370</v>
      </c>
      <c r="X8" t="s">
        <v>370</v>
      </c>
      <c r="Y8" t="s">
        <v>370</v>
      </c>
      <c r="Z8" t="s">
        <v>370</v>
      </c>
      <c r="AA8" t="s">
        <v>370</v>
      </c>
      <c r="AB8" t="s">
        <v>370</v>
      </c>
      <c r="AC8" t="s">
        <v>370</v>
      </c>
      <c r="AD8" t="s">
        <v>370</v>
      </c>
      <c r="AE8" t="s">
        <v>370</v>
      </c>
      <c r="AF8" t="s">
        <v>370</v>
      </c>
      <c r="AG8" t="s">
        <v>370</v>
      </c>
      <c r="AH8" t="s">
        <v>370</v>
      </c>
      <c r="AI8" t="s">
        <v>370</v>
      </c>
      <c r="AJ8" t="s">
        <v>370</v>
      </c>
    </row>
    <row r="9" spans="1:36">
      <c r="A9">
        <v>155086</v>
      </c>
      <c r="B9" t="s">
        <v>371</v>
      </c>
      <c r="C9">
        <v>8</v>
      </c>
      <c r="D9" t="s">
        <v>436</v>
      </c>
      <c r="E9" t="s">
        <v>437</v>
      </c>
      <c r="F9" t="s">
        <v>29</v>
      </c>
      <c r="G9" t="s">
        <v>438</v>
      </c>
      <c r="H9" t="s">
        <v>375</v>
      </c>
      <c r="I9" t="s">
        <v>439</v>
      </c>
      <c r="J9" t="s">
        <v>432</v>
      </c>
      <c r="K9" t="s">
        <v>433</v>
      </c>
      <c r="L9" t="s">
        <v>440</v>
      </c>
      <c r="M9" t="s">
        <v>380</v>
      </c>
      <c r="N9" t="s">
        <v>381</v>
      </c>
      <c r="O9" t="s">
        <v>441</v>
      </c>
      <c r="P9" t="s">
        <v>442</v>
      </c>
      <c r="Q9" t="s">
        <v>384</v>
      </c>
      <c r="R9" t="s">
        <v>370</v>
      </c>
      <c r="S9" t="s">
        <v>370</v>
      </c>
      <c r="T9" t="s">
        <v>370</v>
      </c>
      <c r="U9" t="s">
        <v>370</v>
      </c>
      <c r="V9" t="s">
        <v>370</v>
      </c>
      <c r="W9" t="s">
        <v>370</v>
      </c>
      <c r="X9" t="s">
        <v>370</v>
      </c>
      <c r="Y9" t="s">
        <v>370</v>
      </c>
      <c r="Z9" t="s">
        <v>370</v>
      </c>
      <c r="AA9" t="s">
        <v>370</v>
      </c>
      <c r="AB9" t="s">
        <v>370</v>
      </c>
      <c r="AC9" t="s">
        <v>370</v>
      </c>
      <c r="AD9" t="s">
        <v>370</v>
      </c>
      <c r="AE9" t="s">
        <v>370</v>
      </c>
      <c r="AF9" t="s">
        <v>370</v>
      </c>
      <c r="AG9" t="s">
        <v>370</v>
      </c>
      <c r="AH9" t="s">
        <v>370</v>
      </c>
      <c r="AI9" t="s">
        <v>370</v>
      </c>
      <c r="AJ9" t="s">
        <v>370</v>
      </c>
    </row>
    <row r="10" spans="1:36">
      <c r="A10">
        <v>155086</v>
      </c>
      <c r="B10" t="s">
        <v>371</v>
      </c>
      <c r="C10">
        <v>9</v>
      </c>
      <c r="D10" t="s">
        <v>443</v>
      </c>
      <c r="E10" t="s">
        <v>444</v>
      </c>
      <c r="F10" t="s">
        <v>29</v>
      </c>
      <c r="G10" t="s">
        <v>445</v>
      </c>
      <c r="H10" t="s">
        <v>375</v>
      </c>
      <c r="I10" t="s">
        <v>446</v>
      </c>
      <c r="J10" t="s">
        <v>447</v>
      </c>
      <c r="K10" t="s">
        <v>448</v>
      </c>
      <c r="L10" t="s">
        <v>449</v>
      </c>
      <c r="M10" t="s">
        <v>380</v>
      </c>
      <c r="N10" t="s">
        <v>381</v>
      </c>
      <c r="O10" t="s">
        <v>450</v>
      </c>
      <c r="P10" t="s">
        <v>451</v>
      </c>
      <c r="Q10" t="s">
        <v>384</v>
      </c>
      <c r="R10" t="s">
        <v>370</v>
      </c>
      <c r="S10" t="s">
        <v>370</v>
      </c>
      <c r="T10" t="s">
        <v>370</v>
      </c>
      <c r="U10" t="s">
        <v>370</v>
      </c>
      <c r="V10" t="s">
        <v>370</v>
      </c>
      <c r="W10" t="s">
        <v>370</v>
      </c>
      <c r="X10" t="s">
        <v>370</v>
      </c>
      <c r="Y10" t="s">
        <v>370</v>
      </c>
      <c r="Z10" t="s">
        <v>370</v>
      </c>
      <c r="AA10" t="s">
        <v>370</v>
      </c>
      <c r="AB10" t="s">
        <v>370</v>
      </c>
      <c r="AC10" t="s">
        <v>370</v>
      </c>
      <c r="AD10" t="s">
        <v>370</v>
      </c>
      <c r="AE10" t="s">
        <v>370</v>
      </c>
      <c r="AF10" t="s">
        <v>370</v>
      </c>
      <c r="AG10" t="s">
        <v>370</v>
      </c>
      <c r="AH10" t="s">
        <v>370</v>
      </c>
      <c r="AI10" t="s">
        <v>370</v>
      </c>
      <c r="AJ10" t="s">
        <v>370</v>
      </c>
    </row>
    <row r="11" spans="1:36">
      <c r="A11">
        <v>155086</v>
      </c>
      <c r="B11" t="s">
        <v>371</v>
      </c>
      <c r="C11">
        <v>10</v>
      </c>
      <c r="D11" t="s">
        <v>452</v>
      </c>
      <c r="E11" t="s">
        <v>453</v>
      </c>
      <c r="F11" t="s">
        <v>29</v>
      </c>
      <c r="G11" t="s">
        <v>454</v>
      </c>
      <c r="H11" t="s">
        <v>375</v>
      </c>
      <c r="I11" t="s">
        <v>455</v>
      </c>
      <c r="J11" t="s">
        <v>456</v>
      </c>
      <c r="K11" t="s">
        <v>457</v>
      </c>
      <c r="L11" t="s">
        <v>458</v>
      </c>
      <c r="M11" t="s">
        <v>380</v>
      </c>
      <c r="N11" t="s">
        <v>381</v>
      </c>
      <c r="O11" t="s">
        <v>459</v>
      </c>
      <c r="P11" t="s">
        <v>460</v>
      </c>
      <c r="Q11" t="s">
        <v>384</v>
      </c>
      <c r="R11" t="s">
        <v>370</v>
      </c>
      <c r="S11" t="s">
        <v>370</v>
      </c>
      <c r="T11" t="s">
        <v>370</v>
      </c>
      <c r="U11" t="s">
        <v>370</v>
      </c>
      <c r="V11" t="s">
        <v>370</v>
      </c>
      <c r="W11" t="s">
        <v>370</v>
      </c>
      <c r="X11" t="s">
        <v>370</v>
      </c>
      <c r="Y11" t="s">
        <v>370</v>
      </c>
      <c r="Z11" t="s">
        <v>370</v>
      </c>
      <c r="AA11" t="s">
        <v>370</v>
      </c>
      <c r="AB11" t="s">
        <v>370</v>
      </c>
      <c r="AC11" t="s">
        <v>370</v>
      </c>
      <c r="AD11" t="s">
        <v>370</v>
      </c>
      <c r="AE11" t="s">
        <v>370</v>
      </c>
      <c r="AF11" t="s">
        <v>370</v>
      </c>
      <c r="AG11" t="s">
        <v>370</v>
      </c>
      <c r="AH11" t="s">
        <v>370</v>
      </c>
      <c r="AI11" t="s">
        <v>370</v>
      </c>
      <c r="AJ11" t="s">
        <v>370</v>
      </c>
    </row>
    <row r="12" spans="1:36">
      <c r="A12">
        <v>155086</v>
      </c>
      <c r="B12" t="s">
        <v>371</v>
      </c>
      <c r="C12">
        <v>11</v>
      </c>
      <c r="D12" t="s">
        <v>461</v>
      </c>
      <c r="E12" t="s">
        <v>462</v>
      </c>
      <c r="F12" t="s">
        <v>29</v>
      </c>
      <c r="G12" t="s">
        <v>463</v>
      </c>
      <c r="H12" t="s">
        <v>375</v>
      </c>
      <c r="I12" t="s">
        <v>464</v>
      </c>
      <c r="J12" t="s">
        <v>465</v>
      </c>
      <c r="K12" t="s">
        <v>466</v>
      </c>
      <c r="L12" t="s">
        <v>467</v>
      </c>
      <c r="M12" t="s">
        <v>380</v>
      </c>
      <c r="N12" t="s">
        <v>381</v>
      </c>
      <c r="O12" t="s">
        <v>468</v>
      </c>
      <c r="P12" t="s">
        <v>469</v>
      </c>
      <c r="Q12" t="s">
        <v>384</v>
      </c>
      <c r="R12">
        <v>44238</v>
      </c>
      <c r="S12" t="s">
        <v>370</v>
      </c>
      <c r="T12" t="s">
        <v>370</v>
      </c>
      <c r="U12" t="s">
        <v>370</v>
      </c>
      <c r="V12" t="s">
        <v>370</v>
      </c>
      <c r="W12" t="s">
        <v>370</v>
      </c>
      <c r="X12" t="s">
        <v>370</v>
      </c>
      <c r="Y12" t="s">
        <v>370</v>
      </c>
      <c r="Z12" t="s">
        <v>370</v>
      </c>
      <c r="AA12" t="s">
        <v>370</v>
      </c>
      <c r="AB12" t="s">
        <v>370</v>
      </c>
      <c r="AC12" t="s">
        <v>370</v>
      </c>
      <c r="AD12" t="s">
        <v>370</v>
      </c>
      <c r="AE12" t="s">
        <v>370</v>
      </c>
      <c r="AF12" t="s">
        <v>370</v>
      </c>
      <c r="AG12" t="s">
        <v>370</v>
      </c>
      <c r="AH12" t="s">
        <v>370</v>
      </c>
      <c r="AI12" t="s">
        <v>370</v>
      </c>
      <c r="AJ12" t="s">
        <v>370</v>
      </c>
    </row>
    <row r="13" spans="1:36">
      <c r="A13">
        <v>155086</v>
      </c>
      <c r="B13" t="s">
        <v>371</v>
      </c>
      <c r="C13">
        <v>12</v>
      </c>
      <c r="D13" t="s">
        <v>470</v>
      </c>
      <c r="E13" t="s">
        <v>471</v>
      </c>
      <c r="F13" t="s">
        <v>29</v>
      </c>
      <c r="G13" t="s">
        <v>472</v>
      </c>
      <c r="H13" t="s">
        <v>375</v>
      </c>
      <c r="I13" t="s">
        <v>424</v>
      </c>
      <c r="J13" t="s">
        <v>473</v>
      </c>
      <c r="K13" t="s">
        <v>474</v>
      </c>
      <c r="L13" t="s">
        <v>475</v>
      </c>
      <c r="M13" t="s">
        <v>380</v>
      </c>
      <c r="N13" t="s">
        <v>381</v>
      </c>
      <c r="O13" t="s">
        <v>476</v>
      </c>
      <c r="P13" t="s">
        <v>477</v>
      </c>
      <c r="Q13" t="s">
        <v>384</v>
      </c>
      <c r="R13">
        <v>44253</v>
      </c>
      <c r="S13" t="s">
        <v>370</v>
      </c>
      <c r="T13" t="s">
        <v>370</v>
      </c>
      <c r="U13" t="s">
        <v>370</v>
      </c>
      <c r="V13" t="s">
        <v>370</v>
      </c>
      <c r="W13" t="s">
        <v>370</v>
      </c>
      <c r="X13" t="s">
        <v>370</v>
      </c>
      <c r="Y13" t="s">
        <v>370</v>
      </c>
      <c r="Z13" t="s">
        <v>370</v>
      </c>
      <c r="AA13" t="s">
        <v>370</v>
      </c>
      <c r="AB13" t="s">
        <v>370</v>
      </c>
      <c r="AC13" t="s">
        <v>370</v>
      </c>
      <c r="AD13" t="s">
        <v>370</v>
      </c>
      <c r="AE13" t="s">
        <v>370</v>
      </c>
      <c r="AF13" t="s">
        <v>370</v>
      </c>
      <c r="AG13" t="s">
        <v>370</v>
      </c>
      <c r="AH13" t="s">
        <v>370</v>
      </c>
      <c r="AI13" t="s">
        <v>370</v>
      </c>
      <c r="AJ13" t="s">
        <v>370</v>
      </c>
    </row>
    <row r="14" spans="1:36">
      <c r="A14">
        <v>155086</v>
      </c>
      <c r="B14" t="s">
        <v>371</v>
      </c>
      <c r="C14">
        <v>13</v>
      </c>
      <c r="D14" t="s">
        <v>478</v>
      </c>
      <c r="E14" t="s">
        <v>479</v>
      </c>
      <c r="F14" t="s">
        <v>29</v>
      </c>
      <c r="G14" t="s">
        <v>480</v>
      </c>
      <c r="H14" t="s">
        <v>375</v>
      </c>
      <c r="I14" t="s">
        <v>481</v>
      </c>
      <c r="J14" t="s">
        <v>473</v>
      </c>
      <c r="K14" t="s">
        <v>474</v>
      </c>
      <c r="L14" t="s">
        <v>482</v>
      </c>
      <c r="M14" t="s">
        <v>380</v>
      </c>
      <c r="N14" t="s">
        <v>381</v>
      </c>
      <c r="O14" t="s">
        <v>483</v>
      </c>
      <c r="P14" t="s">
        <v>484</v>
      </c>
      <c r="Q14" t="s">
        <v>384</v>
      </c>
      <c r="R14">
        <v>44253</v>
      </c>
      <c r="S14" t="s">
        <v>370</v>
      </c>
      <c r="T14" t="s">
        <v>370</v>
      </c>
      <c r="U14" t="s">
        <v>370</v>
      </c>
      <c r="V14" t="s">
        <v>370</v>
      </c>
      <c r="W14" t="s">
        <v>370</v>
      </c>
      <c r="X14" t="s">
        <v>370</v>
      </c>
      <c r="Y14" t="s">
        <v>370</v>
      </c>
      <c r="Z14" t="s">
        <v>370</v>
      </c>
      <c r="AA14" t="s">
        <v>370</v>
      </c>
      <c r="AB14" t="s">
        <v>370</v>
      </c>
      <c r="AC14" t="s">
        <v>370</v>
      </c>
      <c r="AD14" t="s">
        <v>370</v>
      </c>
      <c r="AE14" t="s">
        <v>370</v>
      </c>
      <c r="AF14" t="s">
        <v>370</v>
      </c>
      <c r="AG14" t="s">
        <v>370</v>
      </c>
      <c r="AH14" t="s">
        <v>370</v>
      </c>
      <c r="AI14" t="s">
        <v>370</v>
      </c>
      <c r="AJ14" t="s">
        <v>370</v>
      </c>
    </row>
    <row r="15" spans="1:36">
      <c r="A15">
        <v>155086</v>
      </c>
      <c r="B15" t="s">
        <v>371</v>
      </c>
      <c r="C15">
        <v>14</v>
      </c>
      <c r="D15" t="s">
        <v>485</v>
      </c>
      <c r="E15" t="s">
        <v>486</v>
      </c>
      <c r="F15" t="s">
        <v>29</v>
      </c>
      <c r="G15" t="s">
        <v>487</v>
      </c>
      <c r="H15" t="s">
        <v>375</v>
      </c>
      <c r="I15" t="s">
        <v>488</v>
      </c>
      <c r="J15" t="s">
        <v>473</v>
      </c>
      <c r="K15" t="s">
        <v>474</v>
      </c>
      <c r="L15" t="s">
        <v>489</v>
      </c>
      <c r="M15" t="s">
        <v>380</v>
      </c>
      <c r="N15" t="s">
        <v>381</v>
      </c>
      <c r="O15" t="s">
        <v>490</v>
      </c>
      <c r="P15" t="s">
        <v>491</v>
      </c>
      <c r="Q15" t="s">
        <v>384</v>
      </c>
      <c r="R15">
        <v>44169</v>
      </c>
      <c r="S15" t="s">
        <v>370</v>
      </c>
      <c r="T15" t="s">
        <v>370</v>
      </c>
      <c r="U15" t="s">
        <v>370</v>
      </c>
      <c r="V15" t="s">
        <v>370</v>
      </c>
      <c r="W15" t="s">
        <v>370</v>
      </c>
      <c r="X15" t="s">
        <v>370</v>
      </c>
      <c r="Y15" t="s">
        <v>370</v>
      </c>
      <c r="Z15" t="s">
        <v>370</v>
      </c>
      <c r="AA15" t="s">
        <v>370</v>
      </c>
      <c r="AB15" t="s">
        <v>370</v>
      </c>
      <c r="AC15" t="s">
        <v>370</v>
      </c>
      <c r="AD15" t="s">
        <v>370</v>
      </c>
      <c r="AE15" t="s">
        <v>370</v>
      </c>
      <c r="AF15" t="s">
        <v>370</v>
      </c>
      <c r="AG15" t="s">
        <v>370</v>
      </c>
      <c r="AH15" t="s">
        <v>370</v>
      </c>
      <c r="AI15" t="s">
        <v>370</v>
      </c>
      <c r="AJ15" t="s">
        <v>370</v>
      </c>
    </row>
    <row r="16" spans="1:36">
      <c r="A16">
        <v>155086</v>
      </c>
      <c r="B16" t="s">
        <v>371</v>
      </c>
      <c r="C16">
        <v>15</v>
      </c>
      <c r="D16" t="s">
        <v>492</v>
      </c>
      <c r="E16" t="s">
        <v>493</v>
      </c>
      <c r="F16" t="s">
        <v>29</v>
      </c>
      <c r="G16" t="s">
        <v>494</v>
      </c>
      <c r="H16" t="s">
        <v>375</v>
      </c>
      <c r="I16" t="s">
        <v>495</v>
      </c>
      <c r="J16" t="s">
        <v>496</v>
      </c>
      <c r="K16" t="s">
        <v>497</v>
      </c>
      <c r="L16" t="s">
        <v>498</v>
      </c>
      <c r="M16" t="s">
        <v>380</v>
      </c>
      <c r="N16" t="s">
        <v>381</v>
      </c>
      <c r="O16" t="s">
        <v>499</v>
      </c>
      <c r="P16" t="s">
        <v>402</v>
      </c>
      <c r="Q16" t="s">
        <v>384</v>
      </c>
      <c r="R16">
        <v>44173</v>
      </c>
      <c r="S16" t="s">
        <v>370</v>
      </c>
      <c r="T16" t="s">
        <v>370</v>
      </c>
      <c r="U16" t="s">
        <v>370</v>
      </c>
      <c r="V16" t="s">
        <v>370</v>
      </c>
      <c r="W16" t="s">
        <v>370</v>
      </c>
      <c r="X16" t="s">
        <v>370</v>
      </c>
      <c r="Y16" t="s">
        <v>370</v>
      </c>
      <c r="Z16" t="s">
        <v>370</v>
      </c>
      <c r="AA16" t="s">
        <v>370</v>
      </c>
      <c r="AB16" t="s">
        <v>370</v>
      </c>
      <c r="AC16" t="s">
        <v>370</v>
      </c>
      <c r="AD16" t="s">
        <v>370</v>
      </c>
      <c r="AE16" t="s">
        <v>370</v>
      </c>
      <c r="AF16" t="s">
        <v>370</v>
      </c>
      <c r="AG16" t="s">
        <v>370</v>
      </c>
      <c r="AH16" t="s">
        <v>370</v>
      </c>
      <c r="AI16" t="s">
        <v>370</v>
      </c>
      <c r="AJ16" t="s">
        <v>370</v>
      </c>
    </row>
    <row r="17" spans="1:36">
      <c r="A17">
        <v>155086</v>
      </c>
      <c r="B17" t="s">
        <v>371</v>
      </c>
      <c r="C17">
        <v>16</v>
      </c>
      <c r="D17" t="s">
        <v>500</v>
      </c>
      <c r="E17" t="s">
        <v>501</v>
      </c>
      <c r="F17" t="s">
        <v>29</v>
      </c>
      <c r="G17" t="s">
        <v>502</v>
      </c>
      <c r="H17" t="s">
        <v>375</v>
      </c>
      <c r="I17" t="s">
        <v>503</v>
      </c>
      <c r="J17" t="s">
        <v>496</v>
      </c>
      <c r="K17" t="s">
        <v>497</v>
      </c>
      <c r="L17" t="s">
        <v>504</v>
      </c>
      <c r="M17" t="s">
        <v>380</v>
      </c>
      <c r="N17" t="s">
        <v>381</v>
      </c>
      <c r="O17" t="s">
        <v>505</v>
      </c>
      <c r="P17" t="s">
        <v>506</v>
      </c>
      <c r="Q17" t="s">
        <v>384</v>
      </c>
      <c r="R17" t="s">
        <v>370</v>
      </c>
      <c r="S17" t="s">
        <v>370</v>
      </c>
      <c r="T17" t="s">
        <v>370</v>
      </c>
      <c r="U17" t="s">
        <v>370</v>
      </c>
      <c r="V17" t="s">
        <v>370</v>
      </c>
      <c r="W17" t="s">
        <v>370</v>
      </c>
      <c r="X17" t="s">
        <v>370</v>
      </c>
      <c r="Y17" t="s">
        <v>370</v>
      </c>
      <c r="Z17" t="s">
        <v>370</v>
      </c>
      <c r="AA17" t="s">
        <v>370</v>
      </c>
      <c r="AB17" t="s">
        <v>370</v>
      </c>
      <c r="AC17" t="s">
        <v>370</v>
      </c>
      <c r="AD17" t="s">
        <v>370</v>
      </c>
      <c r="AE17" t="s">
        <v>370</v>
      </c>
      <c r="AF17" t="s">
        <v>370</v>
      </c>
      <c r="AG17" t="s">
        <v>370</v>
      </c>
      <c r="AH17" t="s">
        <v>370</v>
      </c>
      <c r="AI17" t="s">
        <v>370</v>
      </c>
      <c r="AJ17" t="s">
        <v>370</v>
      </c>
    </row>
    <row r="18" spans="1:36">
      <c r="A18">
        <v>155086</v>
      </c>
      <c r="B18" t="s">
        <v>371</v>
      </c>
      <c r="C18">
        <v>17</v>
      </c>
      <c r="D18" t="s">
        <v>507</v>
      </c>
      <c r="E18" t="s">
        <v>508</v>
      </c>
      <c r="F18" t="s">
        <v>29</v>
      </c>
      <c r="G18" t="s">
        <v>509</v>
      </c>
      <c r="H18" t="s">
        <v>375</v>
      </c>
      <c r="I18" t="s">
        <v>510</v>
      </c>
      <c r="J18" t="s">
        <v>511</v>
      </c>
      <c r="K18" t="s">
        <v>512</v>
      </c>
      <c r="L18" t="s">
        <v>513</v>
      </c>
      <c r="M18" t="s">
        <v>380</v>
      </c>
      <c r="N18" t="s">
        <v>381</v>
      </c>
      <c r="O18" t="s">
        <v>514</v>
      </c>
      <c r="P18" t="s">
        <v>383</v>
      </c>
      <c r="Q18" t="s">
        <v>384</v>
      </c>
      <c r="R18">
        <v>44191</v>
      </c>
      <c r="S18" t="s">
        <v>370</v>
      </c>
      <c r="T18" t="s">
        <v>370</v>
      </c>
      <c r="U18" t="s">
        <v>370</v>
      </c>
      <c r="V18" t="s">
        <v>370</v>
      </c>
      <c r="W18" t="s">
        <v>370</v>
      </c>
      <c r="X18" t="s">
        <v>370</v>
      </c>
      <c r="Y18" t="s">
        <v>370</v>
      </c>
      <c r="Z18" t="s">
        <v>370</v>
      </c>
      <c r="AA18" t="s">
        <v>370</v>
      </c>
      <c r="AB18" t="s">
        <v>370</v>
      </c>
      <c r="AC18" t="s">
        <v>370</v>
      </c>
      <c r="AD18" t="s">
        <v>370</v>
      </c>
      <c r="AE18" t="s">
        <v>370</v>
      </c>
      <c r="AF18" t="s">
        <v>370</v>
      </c>
      <c r="AG18" t="s">
        <v>370</v>
      </c>
      <c r="AH18" t="s">
        <v>370</v>
      </c>
      <c r="AI18" t="s">
        <v>370</v>
      </c>
      <c r="AJ18" t="s">
        <v>370</v>
      </c>
    </row>
    <row r="19" spans="1:36">
      <c r="A19">
        <v>155086</v>
      </c>
      <c r="B19" t="s">
        <v>371</v>
      </c>
      <c r="C19">
        <v>18</v>
      </c>
      <c r="D19" t="s">
        <v>515</v>
      </c>
      <c r="E19" t="s">
        <v>516</v>
      </c>
      <c r="F19" t="s">
        <v>29</v>
      </c>
      <c r="G19" t="s">
        <v>517</v>
      </c>
      <c r="H19" t="s">
        <v>375</v>
      </c>
      <c r="I19" t="s">
        <v>518</v>
      </c>
      <c r="J19" t="s">
        <v>519</v>
      </c>
      <c r="K19" t="s">
        <v>520</v>
      </c>
      <c r="L19" t="s">
        <v>521</v>
      </c>
      <c r="M19" t="s">
        <v>380</v>
      </c>
      <c r="N19" t="s">
        <v>381</v>
      </c>
      <c r="O19" t="s">
        <v>522</v>
      </c>
      <c r="P19" t="s">
        <v>523</v>
      </c>
      <c r="Q19" t="s">
        <v>384</v>
      </c>
      <c r="R19" t="s">
        <v>370</v>
      </c>
      <c r="S19" t="s">
        <v>370</v>
      </c>
      <c r="T19" t="s">
        <v>370</v>
      </c>
      <c r="U19" t="s">
        <v>370</v>
      </c>
      <c r="V19" t="s">
        <v>370</v>
      </c>
      <c r="W19" t="s">
        <v>370</v>
      </c>
      <c r="X19" t="s">
        <v>370</v>
      </c>
      <c r="Y19" t="s">
        <v>370</v>
      </c>
      <c r="Z19" t="s">
        <v>370</v>
      </c>
      <c r="AA19" t="s">
        <v>370</v>
      </c>
      <c r="AB19" t="s">
        <v>370</v>
      </c>
      <c r="AC19" t="s">
        <v>370</v>
      </c>
      <c r="AD19" t="s">
        <v>370</v>
      </c>
      <c r="AE19" t="s">
        <v>370</v>
      </c>
      <c r="AF19" t="s">
        <v>370</v>
      </c>
      <c r="AG19" t="s">
        <v>370</v>
      </c>
      <c r="AH19" t="s">
        <v>370</v>
      </c>
      <c r="AI19" t="s">
        <v>370</v>
      </c>
      <c r="AJ19" t="s">
        <v>370</v>
      </c>
    </row>
    <row r="20" spans="1:36">
      <c r="A20">
        <v>155086</v>
      </c>
      <c r="B20" t="s">
        <v>371</v>
      </c>
      <c r="C20">
        <v>19</v>
      </c>
      <c r="D20" t="s">
        <v>524</v>
      </c>
      <c r="E20" t="s">
        <v>525</v>
      </c>
      <c r="F20" t="s">
        <v>29</v>
      </c>
      <c r="G20" t="s">
        <v>526</v>
      </c>
      <c r="H20" t="s">
        <v>375</v>
      </c>
      <c r="I20" t="s">
        <v>527</v>
      </c>
      <c r="J20" t="s">
        <v>519</v>
      </c>
      <c r="K20" t="s">
        <v>520</v>
      </c>
      <c r="L20" t="s">
        <v>528</v>
      </c>
      <c r="M20" t="s">
        <v>380</v>
      </c>
      <c r="N20" t="s">
        <v>381</v>
      </c>
      <c r="O20" t="s">
        <v>529</v>
      </c>
      <c r="P20" t="s">
        <v>530</v>
      </c>
      <c r="Q20" t="s">
        <v>384</v>
      </c>
      <c r="R20" t="s">
        <v>370</v>
      </c>
      <c r="S20" t="s">
        <v>370</v>
      </c>
      <c r="T20" t="s">
        <v>370</v>
      </c>
      <c r="U20" t="s">
        <v>370</v>
      </c>
      <c r="V20" t="s">
        <v>370</v>
      </c>
      <c r="W20" t="s">
        <v>370</v>
      </c>
      <c r="X20" t="s">
        <v>370</v>
      </c>
      <c r="Y20" t="s">
        <v>370</v>
      </c>
      <c r="Z20" t="s">
        <v>370</v>
      </c>
      <c r="AA20" t="s">
        <v>370</v>
      </c>
      <c r="AB20" t="s">
        <v>370</v>
      </c>
      <c r="AC20" t="s">
        <v>370</v>
      </c>
      <c r="AD20" t="s">
        <v>370</v>
      </c>
      <c r="AE20" t="s">
        <v>370</v>
      </c>
      <c r="AF20" t="s">
        <v>370</v>
      </c>
      <c r="AG20" t="s">
        <v>370</v>
      </c>
      <c r="AH20" t="s">
        <v>370</v>
      </c>
      <c r="AI20" t="s">
        <v>370</v>
      </c>
      <c r="AJ20" t="s">
        <v>370</v>
      </c>
    </row>
    <row r="21" spans="1:36">
      <c r="A21">
        <v>155086</v>
      </c>
      <c r="B21" t="s">
        <v>371</v>
      </c>
      <c r="C21">
        <v>20</v>
      </c>
      <c r="D21" t="s">
        <v>531</v>
      </c>
      <c r="E21" t="s">
        <v>532</v>
      </c>
      <c r="F21" t="s">
        <v>29</v>
      </c>
      <c r="G21" t="s">
        <v>533</v>
      </c>
      <c r="H21" t="s">
        <v>375</v>
      </c>
      <c r="I21" t="s">
        <v>534</v>
      </c>
      <c r="J21" t="s">
        <v>535</v>
      </c>
      <c r="K21" t="s">
        <v>536</v>
      </c>
      <c r="L21" t="s">
        <v>537</v>
      </c>
      <c r="M21" t="s">
        <v>380</v>
      </c>
      <c r="N21" t="s">
        <v>381</v>
      </c>
      <c r="O21" t="s">
        <v>538</v>
      </c>
      <c r="P21" t="s">
        <v>539</v>
      </c>
      <c r="Q21" t="s">
        <v>384</v>
      </c>
      <c r="R21" t="s">
        <v>370</v>
      </c>
      <c r="S21" t="s">
        <v>370</v>
      </c>
      <c r="T21" t="s">
        <v>370</v>
      </c>
      <c r="U21" t="s">
        <v>370</v>
      </c>
      <c r="V21" t="s">
        <v>370</v>
      </c>
      <c r="W21" t="s">
        <v>370</v>
      </c>
      <c r="X21" t="s">
        <v>370</v>
      </c>
      <c r="Y21" t="s">
        <v>370</v>
      </c>
      <c r="Z21" t="s">
        <v>370</v>
      </c>
      <c r="AA21" t="s">
        <v>370</v>
      </c>
      <c r="AB21" t="s">
        <v>370</v>
      </c>
      <c r="AC21" t="s">
        <v>370</v>
      </c>
      <c r="AD21" t="s">
        <v>370</v>
      </c>
      <c r="AE21" t="s">
        <v>370</v>
      </c>
      <c r="AF21" t="s">
        <v>370</v>
      </c>
      <c r="AG21" t="s">
        <v>370</v>
      </c>
      <c r="AH21" t="s">
        <v>370</v>
      </c>
      <c r="AI21" t="s">
        <v>370</v>
      </c>
      <c r="AJ21" t="s">
        <v>370</v>
      </c>
    </row>
    <row r="22" spans="1:36">
      <c r="A22">
        <v>155086</v>
      </c>
      <c r="B22" t="s">
        <v>371</v>
      </c>
      <c r="C22">
        <v>21</v>
      </c>
      <c r="D22" t="s">
        <v>540</v>
      </c>
      <c r="E22" t="s">
        <v>541</v>
      </c>
      <c r="F22" t="s">
        <v>29</v>
      </c>
      <c r="G22" t="s">
        <v>542</v>
      </c>
      <c r="H22" t="s">
        <v>375</v>
      </c>
      <c r="I22" t="s">
        <v>543</v>
      </c>
      <c r="J22" t="s">
        <v>544</v>
      </c>
      <c r="K22" t="s">
        <v>545</v>
      </c>
      <c r="L22" t="s">
        <v>546</v>
      </c>
      <c r="M22" t="s">
        <v>380</v>
      </c>
      <c r="N22" t="s">
        <v>381</v>
      </c>
      <c r="O22" t="s">
        <v>547</v>
      </c>
      <c r="P22" t="s">
        <v>506</v>
      </c>
      <c r="Q22" t="s">
        <v>384</v>
      </c>
      <c r="R22" t="s">
        <v>370</v>
      </c>
      <c r="S22" t="s">
        <v>370</v>
      </c>
      <c r="T22" t="s">
        <v>370</v>
      </c>
      <c r="U22" t="s">
        <v>370</v>
      </c>
      <c r="V22" t="s">
        <v>370</v>
      </c>
      <c r="W22" t="s">
        <v>370</v>
      </c>
      <c r="X22" t="s">
        <v>370</v>
      </c>
      <c r="Y22" t="s">
        <v>370</v>
      </c>
      <c r="Z22" t="s">
        <v>370</v>
      </c>
      <c r="AA22" t="s">
        <v>370</v>
      </c>
      <c r="AB22" t="s">
        <v>370</v>
      </c>
      <c r="AC22" t="s">
        <v>370</v>
      </c>
      <c r="AD22" t="s">
        <v>370</v>
      </c>
      <c r="AE22" t="s">
        <v>370</v>
      </c>
      <c r="AF22" t="s">
        <v>370</v>
      </c>
      <c r="AG22" t="s">
        <v>370</v>
      </c>
      <c r="AH22" t="s">
        <v>370</v>
      </c>
      <c r="AI22" t="s">
        <v>370</v>
      </c>
      <c r="AJ22" t="s">
        <v>370</v>
      </c>
    </row>
    <row r="23" spans="1:36">
      <c r="A23">
        <v>155086</v>
      </c>
      <c r="B23" t="s">
        <v>371</v>
      </c>
      <c r="C23">
        <v>22</v>
      </c>
      <c r="D23" t="s">
        <v>548</v>
      </c>
      <c r="E23" t="s">
        <v>549</v>
      </c>
      <c r="F23" t="s">
        <v>29</v>
      </c>
      <c r="G23" t="s">
        <v>550</v>
      </c>
      <c r="H23" t="s">
        <v>375</v>
      </c>
      <c r="I23" t="s">
        <v>551</v>
      </c>
      <c r="J23" t="s">
        <v>552</v>
      </c>
      <c r="K23" t="s">
        <v>553</v>
      </c>
      <c r="L23" t="s">
        <v>554</v>
      </c>
      <c r="M23" t="s">
        <v>380</v>
      </c>
      <c r="N23" t="s">
        <v>381</v>
      </c>
      <c r="O23" t="s">
        <v>555</v>
      </c>
      <c r="P23" t="s">
        <v>556</v>
      </c>
      <c r="Q23" t="s">
        <v>384</v>
      </c>
      <c r="R23">
        <v>44176</v>
      </c>
      <c r="S23" t="s">
        <v>370</v>
      </c>
      <c r="T23" t="s">
        <v>370</v>
      </c>
      <c r="U23" t="s">
        <v>370</v>
      </c>
      <c r="V23" t="s">
        <v>370</v>
      </c>
      <c r="W23" t="s">
        <v>370</v>
      </c>
      <c r="X23" t="s">
        <v>370</v>
      </c>
      <c r="Y23" t="s">
        <v>370</v>
      </c>
      <c r="Z23" t="s">
        <v>370</v>
      </c>
      <c r="AA23" t="s">
        <v>370</v>
      </c>
      <c r="AB23" t="s">
        <v>370</v>
      </c>
      <c r="AC23" t="s">
        <v>370</v>
      </c>
      <c r="AD23" t="s">
        <v>370</v>
      </c>
      <c r="AE23" t="s">
        <v>370</v>
      </c>
      <c r="AF23" t="s">
        <v>370</v>
      </c>
      <c r="AG23" t="s">
        <v>370</v>
      </c>
      <c r="AH23" t="s">
        <v>370</v>
      </c>
      <c r="AI23" t="s">
        <v>370</v>
      </c>
      <c r="AJ23" t="s">
        <v>370</v>
      </c>
    </row>
    <row r="24" spans="1:36">
      <c r="A24">
        <v>155086</v>
      </c>
      <c r="B24" t="s">
        <v>371</v>
      </c>
      <c r="C24">
        <v>23</v>
      </c>
      <c r="D24" t="s">
        <v>557</v>
      </c>
      <c r="E24" t="s">
        <v>558</v>
      </c>
      <c r="F24" t="s">
        <v>29</v>
      </c>
      <c r="G24" t="s">
        <v>559</v>
      </c>
      <c r="H24" t="s">
        <v>375</v>
      </c>
      <c r="I24" t="s">
        <v>560</v>
      </c>
      <c r="J24" t="s">
        <v>552</v>
      </c>
      <c r="K24" t="s">
        <v>553</v>
      </c>
      <c r="L24" t="s">
        <v>561</v>
      </c>
      <c r="M24" t="s">
        <v>380</v>
      </c>
      <c r="N24" t="s">
        <v>381</v>
      </c>
      <c r="O24" t="s">
        <v>562</v>
      </c>
      <c r="P24" t="s">
        <v>563</v>
      </c>
      <c r="Q24" t="s">
        <v>384</v>
      </c>
      <c r="R24">
        <v>44215</v>
      </c>
      <c r="S24" t="s">
        <v>370</v>
      </c>
      <c r="T24" t="s">
        <v>370</v>
      </c>
      <c r="U24" t="s">
        <v>370</v>
      </c>
      <c r="V24" t="s">
        <v>370</v>
      </c>
      <c r="W24" t="s">
        <v>370</v>
      </c>
      <c r="X24" t="s">
        <v>370</v>
      </c>
      <c r="Y24" t="s">
        <v>370</v>
      </c>
      <c r="Z24" t="s">
        <v>370</v>
      </c>
      <c r="AA24" t="s">
        <v>370</v>
      </c>
      <c r="AB24" t="s">
        <v>370</v>
      </c>
      <c r="AC24" t="s">
        <v>370</v>
      </c>
      <c r="AD24" t="s">
        <v>370</v>
      </c>
      <c r="AE24" t="s">
        <v>370</v>
      </c>
      <c r="AF24" t="s">
        <v>370</v>
      </c>
      <c r="AG24" t="s">
        <v>370</v>
      </c>
      <c r="AH24" t="s">
        <v>370</v>
      </c>
      <c r="AI24" t="s">
        <v>370</v>
      </c>
      <c r="AJ24" t="s">
        <v>370</v>
      </c>
    </row>
    <row r="25" spans="1:36">
      <c r="A25">
        <v>155086</v>
      </c>
      <c r="B25" t="s">
        <v>371</v>
      </c>
      <c r="C25">
        <v>24</v>
      </c>
      <c r="D25" t="s">
        <v>564</v>
      </c>
      <c r="E25" t="s">
        <v>565</v>
      </c>
      <c r="F25" t="s">
        <v>29</v>
      </c>
      <c r="G25" t="s">
        <v>566</v>
      </c>
      <c r="H25" t="s">
        <v>375</v>
      </c>
      <c r="I25" t="s">
        <v>567</v>
      </c>
      <c r="J25" t="s">
        <v>568</v>
      </c>
      <c r="K25" t="s">
        <v>569</v>
      </c>
      <c r="L25" t="s">
        <v>570</v>
      </c>
      <c r="M25" t="s">
        <v>380</v>
      </c>
      <c r="N25" t="s">
        <v>381</v>
      </c>
      <c r="O25" t="s">
        <v>571</v>
      </c>
      <c r="P25" t="s">
        <v>393</v>
      </c>
      <c r="Q25" t="s">
        <v>384</v>
      </c>
      <c r="R25">
        <v>44236</v>
      </c>
      <c r="S25" t="s">
        <v>370</v>
      </c>
      <c r="T25" t="s">
        <v>370</v>
      </c>
      <c r="U25" t="s">
        <v>370</v>
      </c>
      <c r="V25" t="s">
        <v>370</v>
      </c>
      <c r="W25" t="s">
        <v>370</v>
      </c>
      <c r="X25" t="s">
        <v>370</v>
      </c>
      <c r="Y25" t="s">
        <v>370</v>
      </c>
      <c r="Z25" t="s">
        <v>370</v>
      </c>
      <c r="AA25" t="s">
        <v>370</v>
      </c>
      <c r="AB25" t="s">
        <v>370</v>
      </c>
      <c r="AC25" t="s">
        <v>370</v>
      </c>
      <c r="AD25" t="s">
        <v>370</v>
      </c>
      <c r="AE25" t="s">
        <v>370</v>
      </c>
      <c r="AF25" t="s">
        <v>370</v>
      </c>
      <c r="AG25" t="s">
        <v>370</v>
      </c>
      <c r="AH25" t="s">
        <v>370</v>
      </c>
      <c r="AI25" t="s">
        <v>370</v>
      </c>
      <c r="AJ25" t="s">
        <v>370</v>
      </c>
    </row>
    <row r="26" spans="1:36">
      <c r="A26">
        <v>155086</v>
      </c>
      <c r="B26" t="s">
        <v>371</v>
      </c>
      <c r="C26">
        <v>25</v>
      </c>
      <c r="D26" t="s">
        <v>572</v>
      </c>
      <c r="E26" t="s">
        <v>573</v>
      </c>
      <c r="F26" t="s">
        <v>29</v>
      </c>
      <c r="G26" t="s">
        <v>574</v>
      </c>
      <c r="H26" t="s">
        <v>375</v>
      </c>
      <c r="I26" t="s">
        <v>575</v>
      </c>
      <c r="J26" t="s">
        <v>568</v>
      </c>
      <c r="K26" t="s">
        <v>569</v>
      </c>
      <c r="L26" t="s">
        <v>576</v>
      </c>
      <c r="M26" t="s">
        <v>380</v>
      </c>
      <c r="N26" t="s">
        <v>381</v>
      </c>
      <c r="O26" t="s">
        <v>577</v>
      </c>
      <c r="P26" t="s">
        <v>402</v>
      </c>
      <c r="Q26" t="s">
        <v>384</v>
      </c>
      <c r="R26">
        <v>44229</v>
      </c>
      <c r="S26" t="s">
        <v>370</v>
      </c>
      <c r="T26" t="s">
        <v>370</v>
      </c>
      <c r="U26" t="s">
        <v>370</v>
      </c>
      <c r="V26" t="s">
        <v>370</v>
      </c>
      <c r="W26" t="s">
        <v>370</v>
      </c>
      <c r="X26" t="s">
        <v>370</v>
      </c>
      <c r="Y26" t="s">
        <v>370</v>
      </c>
      <c r="Z26" t="s">
        <v>370</v>
      </c>
      <c r="AA26" t="s">
        <v>370</v>
      </c>
      <c r="AB26" t="s">
        <v>370</v>
      </c>
      <c r="AC26" t="s">
        <v>370</v>
      </c>
      <c r="AD26" t="s">
        <v>370</v>
      </c>
      <c r="AE26" t="s">
        <v>370</v>
      </c>
      <c r="AF26" t="s">
        <v>370</v>
      </c>
      <c r="AG26" t="s">
        <v>370</v>
      </c>
      <c r="AH26" t="s">
        <v>370</v>
      </c>
      <c r="AI26" t="s">
        <v>370</v>
      </c>
      <c r="AJ26" t="s">
        <v>370</v>
      </c>
    </row>
    <row r="27" spans="1:36">
      <c r="A27">
        <v>155086</v>
      </c>
      <c r="B27" t="s">
        <v>371</v>
      </c>
      <c r="C27">
        <v>26</v>
      </c>
      <c r="D27" t="s">
        <v>578</v>
      </c>
      <c r="E27" t="s">
        <v>579</v>
      </c>
      <c r="F27" t="s">
        <v>29</v>
      </c>
      <c r="G27" t="s">
        <v>580</v>
      </c>
      <c r="H27" t="s">
        <v>375</v>
      </c>
      <c r="I27" t="s">
        <v>388</v>
      </c>
      <c r="J27" t="s">
        <v>581</v>
      </c>
      <c r="K27" t="s">
        <v>582</v>
      </c>
      <c r="L27" t="s">
        <v>583</v>
      </c>
      <c r="M27" t="s">
        <v>380</v>
      </c>
      <c r="N27" t="s">
        <v>381</v>
      </c>
      <c r="O27" t="s">
        <v>584</v>
      </c>
      <c r="P27" t="s">
        <v>585</v>
      </c>
      <c r="Q27" t="s">
        <v>384</v>
      </c>
      <c r="R27">
        <v>44216</v>
      </c>
      <c r="S27" t="s">
        <v>370</v>
      </c>
      <c r="T27" t="s">
        <v>370</v>
      </c>
      <c r="U27" t="s">
        <v>370</v>
      </c>
      <c r="V27" t="s">
        <v>370</v>
      </c>
      <c r="W27" t="s">
        <v>370</v>
      </c>
      <c r="X27" t="s">
        <v>370</v>
      </c>
      <c r="Y27" t="s">
        <v>370</v>
      </c>
      <c r="Z27" t="s">
        <v>370</v>
      </c>
      <c r="AA27" t="s">
        <v>370</v>
      </c>
      <c r="AB27" t="s">
        <v>370</v>
      </c>
      <c r="AC27" t="s">
        <v>370</v>
      </c>
      <c r="AD27" t="s">
        <v>370</v>
      </c>
      <c r="AE27" t="s">
        <v>370</v>
      </c>
      <c r="AF27" t="s">
        <v>370</v>
      </c>
      <c r="AG27" t="s">
        <v>370</v>
      </c>
      <c r="AH27" t="s">
        <v>370</v>
      </c>
      <c r="AI27" t="s">
        <v>370</v>
      </c>
      <c r="AJ27" t="s">
        <v>370</v>
      </c>
    </row>
    <row r="28" spans="1:36">
      <c r="A28">
        <v>155086</v>
      </c>
      <c r="B28" t="s">
        <v>371</v>
      </c>
      <c r="C28">
        <v>27</v>
      </c>
      <c r="D28" t="s">
        <v>586</v>
      </c>
      <c r="E28" t="s">
        <v>587</v>
      </c>
      <c r="F28" t="s">
        <v>29</v>
      </c>
      <c r="G28" t="s">
        <v>588</v>
      </c>
      <c r="H28" t="s">
        <v>375</v>
      </c>
      <c r="I28" t="s">
        <v>589</v>
      </c>
      <c r="J28" t="s">
        <v>590</v>
      </c>
      <c r="K28" t="s">
        <v>591</v>
      </c>
      <c r="L28" t="s">
        <v>592</v>
      </c>
      <c r="M28" t="s">
        <v>380</v>
      </c>
      <c r="N28" t="s">
        <v>381</v>
      </c>
      <c r="O28" t="s">
        <v>593</v>
      </c>
      <c r="P28" t="s">
        <v>506</v>
      </c>
      <c r="Q28" t="s">
        <v>384</v>
      </c>
      <c r="R28">
        <v>44224</v>
      </c>
      <c r="S28" t="s">
        <v>370</v>
      </c>
      <c r="T28" t="s">
        <v>370</v>
      </c>
      <c r="U28" t="s">
        <v>370</v>
      </c>
      <c r="V28" t="s">
        <v>370</v>
      </c>
      <c r="W28" t="s">
        <v>370</v>
      </c>
      <c r="X28" t="s">
        <v>370</v>
      </c>
      <c r="Y28" t="s">
        <v>370</v>
      </c>
      <c r="Z28" t="s">
        <v>370</v>
      </c>
      <c r="AA28" t="s">
        <v>370</v>
      </c>
      <c r="AB28" t="s">
        <v>370</v>
      </c>
      <c r="AC28" t="s">
        <v>370</v>
      </c>
      <c r="AD28" t="s">
        <v>370</v>
      </c>
      <c r="AE28" t="s">
        <v>370</v>
      </c>
      <c r="AF28" t="s">
        <v>370</v>
      </c>
      <c r="AG28" t="s">
        <v>370</v>
      </c>
      <c r="AH28" t="s">
        <v>370</v>
      </c>
      <c r="AI28" t="s">
        <v>370</v>
      </c>
      <c r="AJ28" t="s">
        <v>370</v>
      </c>
    </row>
    <row r="29" spans="1:36">
      <c r="A29">
        <v>155086</v>
      </c>
      <c r="B29" t="s">
        <v>371</v>
      </c>
      <c r="C29">
        <v>28</v>
      </c>
      <c r="D29" t="s">
        <v>594</v>
      </c>
      <c r="E29" t="s">
        <v>595</v>
      </c>
      <c r="F29" t="s">
        <v>29</v>
      </c>
      <c r="G29" t="s">
        <v>596</v>
      </c>
      <c r="H29" t="s">
        <v>375</v>
      </c>
      <c r="I29" t="s">
        <v>597</v>
      </c>
      <c r="J29" t="s">
        <v>590</v>
      </c>
      <c r="K29" t="s">
        <v>591</v>
      </c>
      <c r="L29" t="s">
        <v>598</v>
      </c>
      <c r="M29" t="s">
        <v>380</v>
      </c>
      <c r="N29" t="s">
        <v>381</v>
      </c>
      <c r="O29" t="s">
        <v>599</v>
      </c>
      <c r="P29" t="s">
        <v>600</v>
      </c>
      <c r="Q29" t="s">
        <v>384</v>
      </c>
      <c r="R29">
        <v>44215</v>
      </c>
      <c r="S29" t="s">
        <v>370</v>
      </c>
      <c r="T29" t="s">
        <v>370</v>
      </c>
      <c r="U29" t="s">
        <v>370</v>
      </c>
      <c r="V29" t="s">
        <v>370</v>
      </c>
      <c r="W29" t="s">
        <v>370</v>
      </c>
      <c r="X29" t="s">
        <v>370</v>
      </c>
      <c r="Y29" t="s">
        <v>370</v>
      </c>
      <c r="Z29" t="s">
        <v>370</v>
      </c>
      <c r="AA29" t="s">
        <v>370</v>
      </c>
      <c r="AB29" t="s">
        <v>370</v>
      </c>
      <c r="AC29" t="s">
        <v>370</v>
      </c>
      <c r="AD29" t="s">
        <v>370</v>
      </c>
      <c r="AE29" t="s">
        <v>370</v>
      </c>
      <c r="AF29" t="s">
        <v>370</v>
      </c>
      <c r="AG29" t="s">
        <v>370</v>
      </c>
      <c r="AH29" t="s">
        <v>370</v>
      </c>
      <c r="AI29" t="s">
        <v>370</v>
      </c>
      <c r="AJ29" t="s">
        <v>370</v>
      </c>
    </row>
    <row r="30" spans="1:36">
      <c r="A30">
        <v>155086</v>
      </c>
      <c r="B30" t="s">
        <v>371</v>
      </c>
      <c r="C30">
        <v>29</v>
      </c>
      <c r="D30" t="s">
        <v>601</v>
      </c>
      <c r="E30" t="s">
        <v>602</v>
      </c>
      <c r="F30" t="s">
        <v>29</v>
      </c>
      <c r="G30" t="s">
        <v>603</v>
      </c>
      <c r="H30" t="s">
        <v>375</v>
      </c>
      <c r="I30" t="s">
        <v>604</v>
      </c>
      <c r="J30" t="s">
        <v>605</v>
      </c>
      <c r="K30" t="s">
        <v>606</v>
      </c>
      <c r="L30" t="s">
        <v>607</v>
      </c>
      <c r="M30" t="s">
        <v>380</v>
      </c>
      <c r="N30" t="s">
        <v>381</v>
      </c>
      <c r="O30" t="s">
        <v>608</v>
      </c>
      <c r="P30" t="s">
        <v>609</v>
      </c>
      <c r="Q30" t="s">
        <v>384</v>
      </c>
      <c r="R30" t="s">
        <v>370</v>
      </c>
      <c r="S30" t="s">
        <v>370</v>
      </c>
      <c r="T30" t="s">
        <v>370</v>
      </c>
      <c r="U30" t="s">
        <v>370</v>
      </c>
      <c r="V30" t="s">
        <v>370</v>
      </c>
      <c r="W30" t="s">
        <v>370</v>
      </c>
      <c r="X30" t="s">
        <v>370</v>
      </c>
      <c r="Y30" t="s">
        <v>370</v>
      </c>
      <c r="Z30" t="s">
        <v>370</v>
      </c>
      <c r="AA30" t="s">
        <v>370</v>
      </c>
      <c r="AB30" t="s">
        <v>370</v>
      </c>
      <c r="AC30" t="s">
        <v>370</v>
      </c>
      <c r="AD30" t="s">
        <v>370</v>
      </c>
      <c r="AE30" t="s">
        <v>370</v>
      </c>
      <c r="AF30" t="s">
        <v>370</v>
      </c>
      <c r="AG30" t="s">
        <v>370</v>
      </c>
      <c r="AH30" t="s">
        <v>370</v>
      </c>
      <c r="AI30" t="s">
        <v>370</v>
      </c>
      <c r="AJ30" t="s">
        <v>370</v>
      </c>
    </row>
    <row r="31" spans="1:36">
      <c r="A31">
        <v>155086</v>
      </c>
      <c r="B31" t="s">
        <v>371</v>
      </c>
      <c r="C31">
        <v>30</v>
      </c>
      <c r="D31" t="s">
        <v>610</v>
      </c>
      <c r="E31" t="s">
        <v>611</v>
      </c>
      <c r="F31" t="s">
        <v>29</v>
      </c>
      <c r="G31" t="s">
        <v>612</v>
      </c>
      <c r="H31" t="s">
        <v>375</v>
      </c>
      <c r="I31" t="s">
        <v>613</v>
      </c>
      <c r="J31" t="s">
        <v>614</v>
      </c>
      <c r="K31" t="s">
        <v>615</v>
      </c>
      <c r="L31" t="s">
        <v>616</v>
      </c>
      <c r="M31" t="s">
        <v>380</v>
      </c>
      <c r="N31" t="s">
        <v>381</v>
      </c>
      <c r="O31" t="s">
        <v>617</v>
      </c>
      <c r="P31" t="s">
        <v>618</v>
      </c>
      <c r="Q31" t="s">
        <v>384</v>
      </c>
      <c r="R31">
        <v>44224</v>
      </c>
      <c r="S31" t="s">
        <v>370</v>
      </c>
      <c r="T31" t="s">
        <v>370</v>
      </c>
      <c r="U31" t="s">
        <v>370</v>
      </c>
      <c r="V31" t="s">
        <v>370</v>
      </c>
      <c r="W31" t="s">
        <v>370</v>
      </c>
      <c r="X31" t="s">
        <v>370</v>
      </c>
      <c r="Y31" t="s">
        <v>370</v>
      </c>
      <c r="Z31" t="s">
        <v>370</v>
      </c>
      <c r="AA31" t="s">
        <v>370</v>
      </c>
      <c r="AB31" t="s">
        <v>370</v>
      </c>
      <c r="AC31" t="s">
        <v>370</v>
      </c>
      <c r="AD31" t="s">
        <v>370</v>
      </c>
      <c r="AE31" t="s">
        <v>370</v>
      </c>
      <c r="AF31" t="s">
        <v>370</v>
      </c>
      <c r="AG31" t="s">
        <v>370</v>
      </c>
      <c r="AH31" t="s">
        <v>370</v>
      </c>
      <c r="AI31" t="s">
        <v>370</v>
      </c>
      <c r="AJ31" t="s">
        <v>370</v>
      </c>
    </row>
    <row r="32" spans="1:36">
      <c r="A32">
        <v>155086</v>
      </c>
      <c r="B32" t="s">
        <v>371</v>
      </c>
      <c r="C32">
        <v>31</v>
      </c>
      <c r="D32" t="s">
        <v>619</v>
      </c>
      <c r="E32" t="s">
        <v>620</v>
      </c>
      <c r="F32" t="s">
        <v>29</v>
      </c>
      <c r="G32" t="s">
        <v>621</v>
      </c>
      <c r="H32" t="s">
        <v>375</v>
      </c>
      <c r="I32" t="s">
        <v>622</v>
      </c>
      <c r="J32" t="s">
        <v>614</v>
      </c>
      <c r="K32" t="s">
        <v>615</v>
      </c>
      <c r="L32" t="s">
        <v>623</v>
      </c>
      <c r="M32" t="s">
        <v>380</v>
      </c>
      <c r="N32" t="s">
        <v>381</v>
      </c>
      <c r="O32" t="s">
        <v>624</v>
      </c>
      <c r="P32" t="s">
        <v>625</v>
      </c>
      <c r="Q32" t="s">
        <v>384</v>
      </c>
      <c r="R32">
        <v>44224</v>
      </c>
      <c r="S32" t="s">
        <v>370</v>
      </c>
      <c r="T32" t="s">
        <v>370</v>
      </c>
      <c r="U32" t="s">
        <v>370</v>
      </c>
      <c r="V32" t="s">
        <v>370</v>
      </c>
      <c r="W32" t="s">
        <v>370</v>
      </c>
      <c r="X32" t="s">
        <v>370</v>
      </c>
      <c r="Y32" t="s">
        <v>370</v>
      </c>
      <c r="Z32" t="s">
        <v>370</v>
      </c>
      <c r="AA32" t="s">
        <v>370</v>
      </c>
      <c r="AB32" t="s">
        <v>370</v>
      </c>
      <c r="AC32" t="s">
        <v>370</v>
      </c>
      <c r="AD32" t="s">
        <v>370</v>
      </c>
      <c r="AE32" t="s">
        <v>370</v>
      </c>
      <c r="AF32" t="s">
        <v>370</v>
      </c>
      <c r="AG32" t="s">
        <v>370</v>
      </c>
      <c r="AH32" t="s">
        <v>370</v>
      </c>
      <c r="AI32" t="s">
        <v>370</v>
      </c>
      <c r="AJ32" t="s">
        <v>370</v>
      </c>
    </row>
    <row r="33" spans="1:36">
      <c r="A33">
        <v>155086</v>
      </c>
      <c r="B33" t="s">
        <v>371</v>
      </c>
      <c r="C33">
        <v>32</v>
      </c>
      <c r="D33" t="s">
        <v>626</v>
      </c>
      <c r="E33" t="s">
        <v>627</v>
      </c>
      <c r="F33" t="s">
        <v>29</v>
      </c>
      <c r="G33" t="s">
        <v>628</v>
      </c>
      <c r="H33" t="s">
        <v>375</v>
      </c>
      <c r="I33" t="s">
        <v>629</v>
      </c>
      <c r="J33" t="s">
        <v>614</v>
      </c>
      <c r="K33" t="s">
        <v>615</v>
      </c>
      <c r="L33" t="s">
        <v>630</v>
      </c>
      <c r="M33" t="s">
        <v>380</v>
      </c>
      <c r="N33" t="s">
        <v>381</v>
      </c>
      <c r="O33" t="s">
        <v>631</v>
      </c>
      <c r="P33" t="s">
        <v>506</v>
      </c>
      <c r="Q33" t="s">
        <v>384</v>
      </c>
      <c r="R33">
        <v>44224</v>
      </c>
      <c r="S33" t="s">
        <v>370</v>
      </c>
      <c r="T33" t="s">
        <v>370</v>
      </c>
      <c r="U33" t="s">
        <v>370</v>
      </c>
      <c r="V33" t="s">
        <v>370</v>
      </c>
      <c r="W33" t="s">
        <v>370</v>
      </c>
      <c r="X33" t="s">
        <v>370</v>
      </c>
      <c r="Y33" t="s">
        <v>370</v>
      </c>
      <c r="Z33" t="s">
        <v>370</v>
      </c>
      <c r="AA33" t="s">
        <v>370</v>
      </c>
      <c r="AB33" t="s">
        <v>370</v>
      </c>
      <c r="AC33" t="s">
        <v>370</v>
      </c>
      <c r="AD33" t="s">
        <v>370</v>
      </c>
      <c r="AE33" t="s">
        <v>370</v>
      </c>
      <c r="AF33" t="s">
        <v>370</v>
      </c>
      <c r="AG33" t="s">
        <v>370</v>
      </c>
      <c r="AH33" t="s">
        <v>370</v>
      </c>
      <c r="AI33" t="s">
        <v>370</v>
      </c>
      <c r="AJ33" t="s">
        <v>370</v>
      </c>
    </row>
    <row r="34" spans="1:36">
      <c r="A34">
        <v>155086</v>
      </c>
      <c r="B34" t="s">
        <v>371</v>
      </c>
      <c r="C34">
        <v>33</v>
      </c>
      <c r="D34" t="s">
        <v>632</v>
      </c>
      <c r="E34" t="s">
        <v>633</v>
      </c>
      <c r="F34" t="s">
        <v>29</v>
      </c>
      <c r="G34" t="s">
        <v>634</v>
      </c>
      <c r="H34" t="s">
        <v>375</v>
      </c>
      <c r="I34" t="s">
        <v>635</v>
      </c>
      <c r="J34" t="s">
        <v>614</v>
      </c>
      <c r="K34" t="s">
        <v>615</v>
      </c>
      <c r="L34" t="s">
        <v>636</v>
      </c>
      <c r="M34" t="s">
        <v>380</v>
      </c>
      <c r="N34" t="s">
        <v>381</v>
      </c>
      <c r="O34" t="s">
        <v>637</v>
      </c>
      <c r="P34" t="s">
        <v>556</v>
      </c>
      <c r="Q34" t="s">
        <v>384</v>
      </c>
      <c r="R34">
        <v>44224</v>
      </c>
      <c r="S34" t="s">
        <v>370</v>
      </c>
      <c r="T34" t="s">
        <v>370</v>
      </c>
      <c r="U34" t="s">
        <v>370</v>
      </c>
      <c r="V34" t="s">
        <v>370</v>
      </c>
      <c r="W34" t="s">
        <v>370</v>
      </c>
      <c r="X34" t="s">
        <v>370</v>
      </c>
      <c r="Y34" t="s">
        <v>370</v>
      </c>
      <c r="Z34" t="s">
        <v>370</v>
      </c>
      <c r="AA34" t="s">
        <v>370</v>
      </c>
      <c r="AB34" t="s">
        <v>370</v>
      </c>
      <c r="AC34" t="s">
        <v>370</v>
      </c>
      <c r="AD34" t="s">
        <v>370</v>
      </c>
      <c r="AE34" t="s">
        <v>370</v>
      </c>
      <c r="AF34" t="s">
        <v>370</v>
      </c>
      <c r="AG34" t="s">
        <v>370</v>
      </c>
      <c r="AH34" t="s">
        <v>370</v>
      </c>
      <c r="AI34" t="s">
        <v>370</v>
      </c>
      <c r="AJ34" t="s">
        <v>370</v>
      </c>
    </row>
    <row r="35" spans="1:36">
      <c r="A35">
        <v>155086</v>
      </c>
      <c r="B35" t="s">
        <v>371</v>
      </c>
      <c r="C35">
        <v>34</v>
      </c>
      <c r="D35" t="s">
        <v>638</v>
      </c>
      <c r="E35" t="s">
        <v>639</v>
      </c>
      <c r="F35" t="s">
        <v>29</v>
      </c>
      <c r="G35" t="s">
        <v>640</v>
      </c>
      <c r="H35" t="s">
        <v>375</v>
      </c>
      <c r="I35" t="s">
        <v>641</v>
      </c>
      <c r="J35" t="s">
        <v>642</v>
      </c>
      <c r="K35" t="s">
        <v>643</v>
      </c>
      <c r="L35" t="s">
        <v>644</v>
      </c>
      <c r="M35" t="s">
        <v>380</v>
      </c>
      <c r="N35" t="s">
        <v>381</v>
      </c>
      <c r="O35" t="s">
        <v>645</v>
      </c>
      <c r="P35" t="s">
        <v>506</v>
      </c>
      <c r="Q35" t="s">
        <v>384</v>
      </c>
      <c r="R35" t="s">
        <v>370</v>
      </c>
      <c r="S35" t="s">
        <v>370</v>
      </c>
      <c r="T35" t="s">
        <v>370</v>
      </c>
      <c r="U35" t="s">
        <v>370</v>
      </c>
      <c r="V35" t="s">
        <v>370</v>
      </c>
      <c r="W35" t="s">
        <v>370</v>
      </c>
      <c r="X35" t="s">
        <v>370</v>
      </c>
      <c r="Y35" t="s">
        <v>370</v>
      </c>
      <c r="Z35" t="s">
        <v>370</v>
      </c>
      <c r="AA35" t="s">
        <v>370</v>
      </c>
      <c r="AB35" t="s">
        <v>370</v>
      </c>
      <c r="AC35" t="s">
        <v>370</v>
      </c>
      <c r="AD35" t="s">
        <v>370</v>
      </c>
      <c r="AE35" t="s">
        <v>370</v>
      </c>
      <c r="AF35" t="s">
        <v>370</v>
      </c>
      <c r="AG35" t="s">
        <v>370</v>
      </c>
      <c r="AH35" t="s">
        <v>370</v>
      </c>
      <c r="AI35" t="s">
        <v>370</v>
      </c>
      <c r="AJ35" t="s">
        <v>370</v>
      </c>
    </row>
    <row r="36" spans="1:36">
      <c r="A36">
        <v>155086</v>
      </c>
      <c r="B36" t="s">
        <v>371</v>
      </c>
      <c r="C36">
        <v>35</v>
      </c>
      <c r="D36" t="s">
        <v>646</v>
      </c>
      <c r="E36" t="s">
        <v>647</v>
      </c>
      <c r="F36" t="s">
        <v>29</v>
      </c>
      <c r="G36" t="s">
        <v>648</v>
      </c>
      <c r="H36" t="s">
        <v>375</v>
      </c>
      <c r="I36" t="s">
        <v>649</v>
      </c>
      <c r="J36" t="s">
        <v>650</v>
      </c>
      <c r="K36" t="s">
        <v>651</v>
      </c>
      <c r="L36" t="s">
        <v>652</v>
      </c>
      <c r="M36" t="s">
        <v>380</v>
      </c>
      <c r="N36" t="s">
        <v>381</v>
      </c>
      <c r="O36" t="s">
        <v>653</v>
      </c>
      <c r="P36" t="s">
        <v>654</v>
      </c>
      <c r="Q36" t="s">
        <v>384</v>
      </c>
      <c r="R36" t="s">
        <v>370</v>
      </c>
      <c r="S36" t="s">
        <v>370</v>
      </c>
      <c r="T36" t="s">
        <v>370</v>
      </c>
      <c r="U36" t="s">
        <v>370</v>
      </c>
      <c r="V36" t="s">
        <v>370</v>
      </c>
      <c r="W36" t="s">
        <v>370</v>
      </c>
      <c r="X36" t="s">
        <v>370</v>
      </c>
      <c r="Y36" t="s">
        <v>370</v>
      </c>
      <c r="Z36" t="s">
        <v>370</v>
      </c>
      <c r="AA36" t="s">
        <v>370</v>
      </c>
      <c r="AB36" t="s">
        <v>370</v>
      </c>
      <c r="AC36" t="s">
        <v>370</v>
      </c>
      <c r="AD36" t="s">
        <v>370</v>
      </c>
      <c r="AE36" t="s">
        <v>370</v>
      </c>
      <c r="AF36" t="s">
        <v>370</v>
      </c>
      <c r="AG36" t="s">
        <v>370</v>
      </c>
      <c r="AH36" t="s">
        <v>370</v>
      </c>
      <c r="AI36" t="s">
        <v>370</v>
      </c>
      <c r="AJ36" t="s">
        <v>370</v>
      </c>
    </row>
    <row r="37" spans="1:36">
      <c r="A37">
        <v>155086</v>
      </c>
      <c r="B37" t="s">
        <v>371</v>
      </c>
      <c r="C37">
        <v>36</v>
      </c>
      <c r="D37" t="s">
        <v>655</v>
      </c>
      <c r="E37" t="s">
        <v>656</v>
      </c>
      <c r="F37" t="s">
        <v>29</v>
      </c>
      <c r="G37" t="s">
        <v>657</v>
      </c>
      <c r="H37" t="s">
        <v>375</v>
      </c>
      <c r="I37" t="s">
        <v>658</v>
      </c>
      <c r="J37" t="s">
        <v>650</v>
      </c>
      <c r="K37" t="s">
        <v>651</v>
      </c>
      <c r="L37" t="s">
        <v>659</v>
      </c>
      <c r="M37" t="s">
        <v>380</v>
      </c>
      <c r="N37" t="s">
        <v>381</v>
      </c>
      <c r="O37" t="s">
        <v>660</v>
      </c>
      <c r="P37" t="s">
        <v>460</v>
      </c>
      <c r="Q37" t="s">
        <v>384</v>
      </c>
      <c r="R37" t="s">
        <v>370</v>
      </c>
      <c r="S37" t="s">
        <v>370</v>
      </c>
      <c r="T37" t="s">
        <v>370</v>
      </c>
      <c r="U37" t="s">
        <v>370</v>
      </c>
      <c r="V37" t="s">
        <v>370</v>
      </c>
      <c r="W37" t="s">
        <v>370</v>
      </c>
      <c r="X37" t="s">
        <v>370</v>
      </c>
      <c r="Y37" t="s">
        <v>370</v>
      </c>
      <c r="Z37" t="s">
        <v>370</v>
      </c>
      <c r="AA37" t="s">
        <v>370</v>
      </c>
      <c r="AB37" t="s">
        <v>370</v>
      </c>
      <c r="AC37" t="s">
        <v>370</v>
      </c>
      <c r="AD37" t="s">
        <v>370</v>
      </c>
      <c r="AE37" t="s">
        <v>370</v>
      </c>
      <c r="AF37" t="s">
        <v>370</v>
      </c>
      <c r="AG37" t="s">
        <v>370</v>
      </c>
      <c r="AH37" t="s">
        <v>370</v>
      </c>
      <c r="AI37" t="s">
        <v>370</v>
      </c>
      <c r="AJ37" t="s">
        <v>370</v>
      </c>
    </row>
    <row r="38" spans="1:36">
      <c r="A38">
        <v>155086</v>
      </c>
      <c r="B38" t="s">
        <v>371</v>
      </c>
      <c r="C38">
        <v>37</v>
      </c>
      <c r="D38" t="s">
        <v>661</v>
      </c>
      <c r="E38" t="s">
        <v>662</v>
      </c>
      <c r="F38" t="s">
        <v>29</v>
      </c>
      <c r="G38" t="s">
        <v>663</v>
      </c>
      <c r="H38" t="s">
        <v>375</v>
      </c>
      <c r="I38" t="s">
        <v>664</v>
      </c>
      <c r="J38" t="s">
        <v>665</v>
      </c>
      <c r="K38" t="s">
        <v>666</v>
      </c>
      <c r="L38" t="s">
        <v>667</v>
      </c>
      <c r="M38" t="s">
        <v>380</v>
      </c>
      <c r="N38" t="s">
        <v>381</v>
      </c>
      <c r="O38" t="s">
        <v>668</v>
      </c>
      <c r="P38" t="s">
        <v>669</v>
      </c>
      <c r="Q38" t="s">
        <v>384</v>
      </c>
      <c r="R38">
        <v>44327</v>
      </c>
      <c r="S38" t="s">
        <v>370</v>
      </c>
      <c r="T38" t="s">
        <v>370</v>
      </c>
      <c r="U38" t="s">
        <v>370</v>
      </c>
      <c r="V38" t="s">
        <v>370</v>
      </c>
      <c r="W38" t="s">
        <v>370</v>
      </c>
      <c r="X38" t="s">
        <v>370</v>
      </c>
      <c r="Y38" t="s">
        <v>370</v>
      </c>
      <c r="Z38" t="s">
        <v>370</v>
      </c>
      <c r="AA38" t="s">
        <v>370</v>
      </c>
      <c r="AB38" t="s">
        <v>370</v>
      </c>
      <c r="AC38" t="s">
        <v>370</v>
      </c>
      <c r="AD38" t="s">
        <v>370</v>
      </c>
      <c r="AE38" t="s">
        <v>370</v>
      </c>
      <c r="AF38" t="s">
        <v>370</v>
      </c>
      <c r="AG38" t="s">
        <v>370</v>
      </c>
      <c r="AH38" t="s">
        <v>370</v>
      </c>
      <c r="AI38" t="s">
        <v>370</v>
      </c>
      <c r="AJ38" t="s">
        <v>370</v>
      </c>
    </row>
    <row r="39" spans="1:36">
      <c r="A39">
        <v>155086</v>
      </c>
      <c r="B39" t="s">
        <v>371</v>
      </c>
      <c r="C39">
        <v>38</v>
      </c>
      <c r="D39" t="s">
        <v>670</v>
      </c>
      <c r="E39" t="s">
        <v>671</v>
      </c>
      <c r="F39" t="s">
        <v>29</v>
      </c>
      <c r="G39" t="s">
        <v>672</v>
      </c>
      <c r="H39" t="s">
        <v>375</v>
      </c>
      <c r="I39" t="s">
        <v>673</v>
      </c>
      <c r="J39" t="s">
        <v>674</v>
      </c>
      <c r="K39" t="s">
        <v>675</v>
      </c>
      <c r="L39" t="s">
        <v>676</v>
      </c>
      <c r="M39" t="s">
        <v>380</v>
      </c>
      <c r="N39" t="s">
        <v>381</v>
      </c>
      <c r="O39" t="s">
        <v>677</v>
      </c>
      <c r="P39" t="s">
        <v>678</v>
      </c>
      <c r="Q39" t="s">
        <v>384</v>
      </c>
      <c r="R39">
        <v>44329</v>
      </c>
      <c r="S39" t="s">
        <v>370</v>
      </c>
      <c r="T39" t="s">
        <v>370</v>
      </c>
      <c r="U39" t="s">
        <v>370</v>
      </c>
      <c r="V39" t="s">
        <v>370</v>
      </c>
      <c r="W39" t="s">
        <v>370</v>
      </c>
      <c r="X39" t="s">
        <v>370</v>
      </c>
      <c r="Y39" t="s">
        <v>370</v>
      </c>
      <c r="Z39" t="s">
        <v>370</v>
      </c>
      <c r="AA39" t="s">
        <v>370</v>
      </c>
      <c r="AB39" t="s">
        <v>370</v>
      </c>
      <c r="AC39" t="s">
        <v>370</v>
      </c>
      <c r="AD39" t="s">
        <v>370</v>
      </c>
      <c r="AE39" t="s">
        <v>370</v>
      </c>
      <c r="AF39" t="s">
        <v>370</v>
      </c>
      <c r="AG39" t="s">
        <v>370</v>
      </c>
      <c r="AH39" t="s">
        <v>370</v>
      </c>
      <c r="AI39" t="s">
        <v>370</v>
      </c>
      <c r="AJ39" t="s">
        <v>370</v>
      </c>
    </row>
    <row r="40" spans="1:36">
      <c r="A40">
        <v>155086</v>
      </c>
      <c r="B40" t="s">
        <v>371</v>
      </c>
      <c r="C40">
        <v>39</v>
      </c>
      <c r="D40" t="s">
        <v>679</v>
      </c>
      <c r="E40" t="s">
        <v>680</v>
      </c>
      <c r="F40" t="s">
        <v>29</v>
      </c>
      <c r="G40" t="s">
        <v>681</v>
      </c>
      <c r="H40" t="s">
        <v>375</v>
      </c>
      <c r="I40" t="s">
        <v>682</v>
      </c>
      <c r="J40" t="s">
        <v>674</v>
      </c>
      <c r="K40" t="s">
        <v>675</v>
      </c>
      <c r="L40" t="s">
        <v>683</v>
      </c>
      <c r="M40" t="s">
        <v>380</v>
      </c>
      <c r="N40" t="s">
        <v>381</v>
      </c>
      <c r="O40" t="s">
        <v>684</v>
      </c>
      <c r="P40" t="s">
        <v>654</v>
      </c>
      <c r="Q40" t="s">
        <v>384</v>
      </c>
      <c r="R40">
        <v>44142</v>
      </c>
      <c r="S40" t="s">
        <v>370</v>
      </c>
      <c r="T40" t="s">
        <v>370</v>
      </c>
      <c r="U40" t="s">
        <v>370</v>
      </c>
      <c r="V40" t="s">
        <v>370</v>
      </c>
      <c r="W40" t="s">
        <v>370</v>
      </c>
      <c r="X40" t="s">
        <v>370</v>
      </c>
      <c r="Y40" t="s">
        <v>370</v>
      </c>
      <c r="Z40" t="s">
        <v>370</v>
      </c>
      <c r="AA40" t="s">
        <v>370</v>
      </c>
      <c r="AB40" t="s">
        <v>370</v>
      </c>
      <c r="AC40" t="s">
        <v>370</v>
      </c>
      <c r="AD40" t="s">
        <v>370</v>
      </c>
      <c r="AE40" t="s">
        <v>370</v>
      </c>
      <c r="AF40" t="s">
        <v>370</v>
      </c>
      <c r="AG40" t="s">
        <v>370</v>
      </c>
      <c r="AH40" t="s">
        <v>370</v>
      </c>
      <c r="AI40" t="s">
        <v>370</v>
      </c>
      <c r="AJ40" t="s">
        <v>370</v>
      </c>
    </row>
    <row r="41" spans="1:36">
      <c r="A41">
        <v>155086</v>
      </c>
      <c r="B41" t="s">
        <v>371</v>
      </c>
      <c r="C41">
        <v>40</v>
      </c>
      <c r="D41" t="s">
        <v>685</v>
      </c>
      <c r="E41" t="s">
        <v>686</v>
      </c>
      <c r="F41" t="s">
        <v>29</v>
      </c>
      <c r="G41" t="s">
        <v>687</v>
      </c>
      <c r="H41" t="s">
        <v>375</v>
      </c>
      <c r="I41" t="s">
        <v>688</v>
      </c>
      <c r="J41" t="s">
        <v>674</v>
      </c>
      <c r="K41" t="s">
        <v>675</v>
      </c>
      <c r="L41" t="s">
        <v>689</v>
      </c>
      <c r="M41" t="s">
        <v>380</v>
      </c>
      <c r="N41" t="s">
        <v>381</v>
      </c>
      <c r="O41" t="s">
        <v>690</v>
      </c>
      <c r="P41" t="s">
        <v>625</v>
      </c>
      <c r="Q41" t="s">
        <v>384</v>
      </c>
      <c r="R41">
        <v>44256</v>
      </c>
      <c r="S41" t="s">
        <v>370</v>
      </c>
      <c r="T41" t="s">
        <v>370</v>
      </c>
      <c r="U41" t="s">
        <v>370</v>
      </c>
      <c r="V41" t="s">
        <v>370</v>
      </c>
      <c r="W41" t="s">
        <v>370</v>
      </c>
      <c r="X41" t="s">
        <v>370</v>
      </c>
      <c r="Y41" t="s">
        <v>370</v>
      </c>
      <c r="Z41" t="s">
        <v>370</v>
      </c>
      <c r="AA41" t="s">
        <v>370</v>
      </c>
      <c r="AB41" t="s">
        <v>370</v>
      </c>
      <c r="AC41" t="s">
        <v>370</v>
      </c>
      <c r="AD41" t="s">
        <v>370</v>
      </c>
      <c r="AE41" t="s">
        <v>370</v>
      </c>
      <c r="AF41" t="s">
        <v>370</v>
      </c>
      <c r="AG41" t="s">
        <v>370</v>
      </c>
      <c r="AH41" t="s">
        <v>370</v>
      </c>
      <c r="AI41" t="s">
        <v>370</v>
      </c>
      <c r="AJ41" t="s">
        <v>370</v>
      </c>
    </row>
    <row r="42" spans="1:36">
      <c r="A42">
        <v>155086</v>
      </c>
      <c r="B42" t="s">
        <v>371</v>
      </c>
      <c r="C42">
        <v>41</v>
      </c>
      <c r="D42" t="s">
        <v>691</v>
      </c>
      <c r="E42" t="s">
        <v>692</v>
      </c>
      <c r="F42" t="s">
        <v>29</v>
      </c>
      <c r="G42" t="s">
        <v>693</v>
      </c>
      <c r="H42" t="s">
        <v>375</v>
      </c>
      <c r="I42" t="s">
        <v>694</v>
      </c>
      <c r="J42" t="s">
        <v>695</v>
      </c>
      <c r="K42" t="s">
        <v>696</v>
      </c>
      <c r="L42" t="s">
        <v>697</v>
      </c>
      <c r="M42" t="s">
        <v>380</v>
      </c>
      <c r="N42" t="s">
        <v>381</v>
      </c>
      <c r="O42" t="s">
        <v>698</v>
      </c>
      <c r="P42" t="s">
        <v>609</v>
      </c>
      <c r="Q42" t="s">
        <v>384</v>
      </c>
      <c r="R42" t="s">
        <v>370</v>
      </c>
      <c r="S42" t="s">
        <v>370</v>
      </c>
      <c r="T42" t="s">
        <v>370</v>
      </c>
      <c r="U42" t="s">
        <v>370</v>
      </c>
      <c r="V42" t="s">
        <v>370</v>
      </c>
      <c r="W42" t="s">
        <v>370</v>
      </c>
      <c r="X42" t="s">
        <v>370</v>
      </c>
      <c r="Y42" t="s">
        <v>370</v>
      </c>
      <c r="Z42" t="s">
        <v>370</v>
      </c>
      <c r="AA42" t="s">
        <v>370</v>
      </c>
      <c r="AB42" t="s">
        <v>370</v>
      </c>
      <c r="AC42" t="s">
        <v>370</v>
      </c>
      <c r="AD42" t="s">
        <v>370</v>
      </c>
      <c r="AE42" t="s">
        <v>370</v>
      </c>
      <c r="AF42" t="s">
        <v>370</v>
      </c>
      <c r="AG42" t="s">
        <v>370</v>
      </c>
      <c r="AH42" t="s">
        <v>370</v>
      </c>
      <c r="AI42" t="s">
        <v>370</v>
      </c>
      <c r="AJ42" t="s">
        <v>370</v>
      </c>
    </row>
    <row r="43" spans="1:36">
      <c r="A43">
        <v>155086</v>
      </c>
      <c r="B43" t="s">
        <v>371</v>
      </c>
      <c r="C43">
        <v>42</v>
      </c>
      <c r="D43" t="s">
        <v>699</v>
      </c>
      <c r="E43" t="s">
        <v>700</v>
      </c>
      <c r="F43" t="s">
        <v>29</v>
      </c>
      <c r="G43" t="s">
        <v>701</v>
      </c>
      <c r="H43" t="s">
        <v>375</v>
      </c>
      <c r="I43" t="s">
        <v>702</v>
      </c>
      <c r="J43" t="s">
        <v>695</v>
      </c>
      <c r="K43" t="s">
        <v>696</v>
      </c>
      <c r="L43" t="s">
        <v>703</v>
      </c>
      <c r="M43" t="s">
        <v>380</v>
      </c>
      <c r="N43" t="s">
        <v>381</v>
      </c>
      <c r="O43" t="s">
        <v>704</v>
      </c>
      <c r="P43" t="s">
        <v>393</v>
      </c>
      <c r="Q43" t="s">
        <v>384</v>
      </c>
      <c r="R43" t="s">
        <v>370</v>
      </c>
      <c r="S43" t="s">
        <v>370</v>
      </c>
      <c r="T43" t="s">
        <v>370</v>
      </c>
      <c r="U43" t="s">
        <v>370</v>
      </c>
      <c r="V43" t="s">
        <v>370</v>
      </c>
      <c r="W43" t="s">
        <v>370</v>
      </c>
      <c r="X43" t="s">
        <v>370</v>
      </c>
      <c r="Y43" t="s">
        <v>370</v>
      </c>
      <c r="Z43" t="s">
        <v>370</v>
      </c>
      <c r="AA43" t="s">
        <v>370</v>
      </c>
      <c r="AB43" t="s">
        <v>370</v>
      </c>
      <c r="AC43" t="s">
        <v>370</v>
      </c>
      <c r="AD43" t="s">
        <v>370</v>
      </c>
      <c r="AE43" t="s">
        <v>370</v>
      </c>
      <c r="AF43" t="s">
        <v>370</v>
      </c>
      <c r="AG43" t="s">
        <v>370</v>
      </c>
      <c r="AH43" t="s">
        <v>370</v>
      </c>
      <c r="AI43" t="s">
        <v>370</v>
      </c>
      <c r="AJ43" t="s">
        <v>370</v>
      </c>
    </row>
    <row r="44" spans="1:36">
      <c r="A44">
        <v>155086</v>
      </c>
      <c r="B44" t="s">
        <v>371</v>
      </c>
      <c r="C44">
        <v>43</v>
      </c>
      <c r="D44" t="s">
        <v>705</v>
      </c>
      <c r="E44" t="s">
        <v>706</v>
      </c>
      <c r="F44" t="s">
        <v>29</v>
      </c>
      <c r="G44" t="s">
        <v>707</v>
      </c>
      <c r="H44" t="s">
        <v>375</v>
      </c>
      <c r="I44" t="s">
        <v>708</v>
      </c>
      <c r="J44" t="s">
        <v>695</v>
      </c>
      <c r="K44" t="s">
        <v>696</v>
      </c>
      <c r="L44" t="s">
        <v>709</v>
      </c>
      <c r="M44" t="s">
        <v>380</v>
      </c>
      <c r="N44" t="s">
        <v>381</v>
      </c>
      <c r="O44" t="s">
        <v>710</v>
      </c>
      <c r="P44" t="s">
        <v>383</v>
      </c>
      <c r="Q44" t="s">
        <v>384</v>
      </c>
      <c r="R44" t="s">
        <v>370</v>
      </c>
      <c r="S44" t="s">
        <v>370</v>
      </c>
      <c r="T44" t="s">
        <v>370</v>
      </c>
      <c r="U44" t="s">
        <v>370</v>
      </c>
      <c r="V44" t="s">
        <v>370</v>
      </c>
      <c r="W44" t="s">
        <v>370</v>
      </c>
      <c r="X44" t="s">
        <v>370</v>
      </c>
      <c r="Y44" t="s">
        <v>370</v>
      </c>
      <c r="Z44" t="s">
        <v>370</v>
      </c>
      <c r="AA44" t="s">
        <v>370</v>
      </c>
      <c r="AB44" t="s">
        <v>370</v>
      </c>
      <c r="AC44" t="s">
        <v>370</v>
      </c>
      <c r="AD44" t="s">
        <v>370</v>
      </c>
      <c r="AE44" t="s">
        <v>370</v>
      </c>
      <c r="AF44" t="s">
        <v>370</v>
      </c>
      <c r="AG44" t="s">
        <v>370</v>
      </c>
      <c r="AH44" t="s">
        <v>370</v>
      </c>
      <c r="AI44" t="s">
        <v>370</v>
      </c>
      <c r="AJ44" t="s">
        <v>370</v>
      </c>
    </row>
    <row r="45" spans="1:36">
      <c r="A45">
        <v>155086</v>
      </c>
      <c r="B45" t="s">
        <v>371</v>
      </c>
      <c r="C45">
        <v>44</v>
      </c>
      <c r="D45" t="s">
        <v>711</v>
      </c>
      <c r="E45" t="s">
        <v>712</v>
      </c>
      <c r="F45" t="s">
        <v>29</v>
      </c>
      <c r="G45" t="s">
        <v>713</v>
      </c>
      <c r="H45" t="s">
        <v>375</v>
      </c>
      <c r="I45" t="s">
        <v>714</v>
      </c>
      <c r="J45" t="s">
        <v>715</v>
      </c>
      <c r="K45" t="s">
        <v>716</v>
      </c>
      <c r="L45" t="s">
        <v>717</v>
      </c>
      <c r="M45" t="s">
        <v>380</v>
      </c>
      <c r="N45" t="s">
        <v>381</v>
      </c>
      <c r="O45" t="s">
        <v>718</v>
      </c>
      <c r="P45" t="s">
        <v>719</v>
      </c>
      <c r="Q45" t="s">
        <v>384</v>
      </c>
      <c r="R45" t="s">
        <v>370</v>
      </c>
      <c r="S45" t="s">
        <v>370</v>
      </c>
      <c r="T45" t="s">
        <v>370</v>
      </c>
      <c r="U45" t="s">
        <v>370</v>
      </c>
      <c r="V45" t="s">
        <v>370</v>
      </c>
      <c r="W45" t="s">
        <v>370</v>
      </c>
      <c r="X45" t="s">
        <v>370</v>
      </c>
      <c r="Y45" t="s">
        <v>370</v>
      </c>
      <c r="Z45" t="s">
        <v>370</v>
      </c>
      <c r="AA45" t="s">
        <v>370</v>
      </c>
      <c r="AB45" t="s">
        <v>370</v>
      </c>
      <c r="AC45" t="s">
        <v>370</v>
      </c>
      <c r="AD45" t="s">
        <v>370</v>
      </c>
      <c r="AE45" t="s">
        <v>370</v>
      </c>
      <c r="AF45" t="s">
        <v>370</v>
      </c>
      <c r="AG45" t="s">
        <v>370</v>
      </c>
      <c r="AH45" t="s">
        <v>370</v>
      </c>
      <c r="AI45" t="s">
        <v>370</v>
      </c>
      <c r="AJ45" t="s">
        <v>370</v>
      </c>
    </row>
    <row r="46" spans="1:36">
      <c r="A46">
        <v>155086</v>
      </c>
      <c r="B46" t="s">
        <v>371</v>
      </c>
      <c r="C46">
        <v>45</v>
      </c>
      <c r="D46" t="s">
        <v>720</v>
      </c>
      <c r="E46" t="s">
        <v>721</v>
      </c>
      <c r="F46" t="s">
        <v>29</v>
      </c>
      <c r="G46" t="s">
        <v>722</v>
      </c>
      <c r="H46" t="s">
        <v>375</v>
      </c>
      <c r="I46" t="s">
        <v>723</v>
      </c>
      <c r="J46" t="s">
        <v>715</v>
      </c>
      <c r="K46" t="s">
        <v>716</v>
      </c>
      <c r="L46" t="s">
        <v>724</v>
      </c>
      <c r="M46" t="s">
        <v>380</v>
      </c>
      <c r="N46" t="s">
        <v>381</v>
      </c>
      <c r="O46" t="s">
        <v>725</v>
      </c>
      <c r="P46" t="s">
        <v>402</v>
      </c>
      <c r="Q46" t="s">
        <v>384</v>
      </c>
      <c r="R46" t="s">
        <v>370</v>
      </c>
      <c r="S46" t="s">
        <v>370</v>
      </c>
      <c r="T46" t="s">
        <v>370</v>
      </c>
      <c r="U46" t="s">
        <v>370</v>
      </c>
      <c r="V46" t="s">
        <v>370</v>
      </c>
      <c r="W46" t="s">
        <v>370</v>
      </c>
      <c r="X46" t="s">
        <v>370</v>
      </c>
      <c r="Y46" t="s">
        <v>370</v>
      </c>
      <c r="Z46" t="s">
        <v>370</v>
      </c>
      <c r="AA46" t="s">
        <v>370</v>
      </c>
      <c r="AB46" t="s">
        <v>370</v>
      </c>
      <c r="AC46" t="s">
        <v>370</v>
      </c>
      <c r="AD46" t="s">
        <v>370</v>
      </c>
      <c r="AE46" t="s">
        <v>370</v>
      </c>
      <c r="AF46" t="s">
        <v>370</v>
      </c>
      <c r="AG46" t="s">
        <v>370</v>
      </c>
      <c r="AH46" t="s">
        <v>370</v>
      </c>
      <c r="AI46" t="s">
        <v>370</v>
      </c>
      <c r="AJ46" t="s">
        <v>370</v>
      </c>
    </row>
    <row r="47" spans="1:36">
      <c r="A47">
        <v>155086</v>
      </c>
      <c r="B47" t="s">
        <v>371</v>
      </c>
      <c r="C47">
        <v>46</v>
      </c>
      <c r="D47" t="s">
        <v>726</v>
      </c>
      <c r="E47" t="s">
        <v>727</v>
      </c>
      <c r="F47" t="s">
        <v>29</v>
      </c>
      <c r="G47" t="s">
        <v>728</v>
      </c>
      <c r="H47" t="s">
        <v>375</v>
      </c>
      <c r="I47" t="s">
        <v>729</v>
      </c>
      <c r="J47" t="s">
        <v>730</v>
      </c>
      <c r="K47" t="s">
        <v>731</v>
      </c>
      <c r="L47" t="s">
        <v>732</v>
      </c>
      <c r="M47" t="s">
        <v>380</v>
      </c>
      <c r="N47" t="s">
        <v>381</v>
      </c>
      <c r="O47" t="s">
        <v>733</v>
      </c>
      <c r="P47" t="s">
        <v>530</v>
      </c>
      <c r="Q47" t="s">
        <v>384</v>
      </c>
      <c r="R47" t="s">
        <v>370</v>
      </c>
      <c r="S47" t="s">
        <v>370</v>
      </c>
      <c r="T47" t="s">
        <v>370</v>
      </c>
      <c r="U47" t="s">
        <v>370</v>
      </c>
      <c r="V47" t="s">
        <v>370</v>
      </c>
      <c r="W47" t="s">
        <v>370</v>
      </c>
      <c r="X47" t="s">
        <v>370</v>
      </c>
      <c r="Y47" t="s">
        <v>370</v>
      </c>
      <c r="Z47" t="s">
        <v>370</v>
      </c>
      <c r="AA47" t="s">
        <v>370</v>
      </c>
      <c r="AB47" t="s">
        <v>370</v>
      </c>
      <c r="AC47" t="s">
        <v>370</v>
      </c>
      <c r="AD47" t="s">
        <v>370</v>
      </c>
      <c r="AE47" t="s">
        <v>370</v>
      </c>
      <c r="AF47" t="s">
        <v>370</v>
      </c>
      <c r="AG47" t="s">
        <v>370</v>
      </c>
      <c r="AH47" t="s">
        <v>370</v>
      </c>
      <c r="AI47" t="s">
        <v>370</v>
      </c>
      <c r="AJ47" t="s">
        <v>370</v>
      </c>
    </row>
    <row r="48" spans="1:36">
      <c r="A48">
        <v>155086</v>
      </c>
      <c r="B48" t="s">
        <v>371</v>
      </c>
      <c r="C48">
        <v>47</v>
      </c>
      <c r="D48" t="s">
        <v>734</v>
      </c>
      <c r="E48" t="s">
        <v>735</v>
      </c>
      <c r="F48" t="s">
        <v>29</v>
      </c>
      <c r="G48" t="s">
        <v>736</v>
      </c>
      <c r="H48" t="s">
        <v>375</v>
      </c>
      <c r="I48" t="s">
        <v>737</v>
      </c>
      <c r="J48" t="s">
        <v>738</v>
      </c>
      <c r="K48" t="s">
        <v>739</v>
      </c>
      <c r="L48" t="s">
        <v>740</v>
      </c>
      <c r="M48" t="s">
        <v>380</v>
      </c>
      <c r="N48" t="s">
        <v>381</v>
      </c>
      <c r="O48" t="s">
        <v>741</v>
      </c>
      <c r="P48" t="s">
        <v>393</v>
      </c>
      <c r="Q48" t="s">
        <v>384</v>
      </c>
      <c r="R48" t="s">
        <v>370</v>
      </c>
      <c r="S48" t="s">
        <v>370</v>
      </c>
      <c r="T48" t="s">
        <v>370</v>
      </c>
      <c r="U48" t="s">
        <v>370</v>
      </c>
      <c r="V48" t="s">
        <v>370</v>
      </c>
      <c r="W48" t="s">
        <v>370</v>
      </c>
      <c r="X48" t="s">
        <v>370</v>
      </c>
      <c r="Y48" t="s">
        <v>370</v>
      </c>
      <c r="Z48" t="s">
        <v>370</v>
      </c>
      <c r="AA48" t="s">
        <v>370</v>
      </c>
      <c r="AB48" t="s">
        <v>370</v>
      </c>
      <c r="AC48" t="s">
        <v>370</v>
      </c>
      <c r="AD48" t="s">
        <v>370</v>
      </c>
      <c r="AE48" t="s">
        <v>370</v>
      </c>
      <c r="AF48" t="s">
        <v>370</v>
      </c>
      <c r="AG48" t="s">
        <v>370</v>
      </c>
      <c r="AH48" t="s">
        <v>370</v>
      </c>
      <c r="AI48" t="s">
        <v>370</v>
      </c>
      <c r="AJ48" t="s">
        <v>370</v>
      </c>
    </row>
    <row r="49" spans="1:36">
      <c r="A49">
        <v>155086</v>
      </c>
      <c r="B49" t="s">
        <v>371</v>
      </c>
      <c r="C49">
        <v>48</v>
      </c>
      <c r="D49" t="s">
        <v>742</v>
      </c>
      <c r="E49" t="s">
        <v>743</v>
      </c>
      <c r="F49" t="s">
        <v>29</v>
      </c>
      <c r="G49" t="s">
        <v>744</v>
      </c>
      <c r="H49" t="s">
        <v>375</v>
      </c>
      <c r="I49" t="s">
        <v>745</v>
      </c>
      <c r="J49" t="s">
        <v>746</v>
      </c>
      <c r="K49" t="s">
        <v>747</v>
      </c>
      <c r="L49" t="s">
        <v>748</v>
      </c>
      <c r="M49" t="s">
        <v>380</v>
      </c>
      <c r="N49" t="s">
        <v>381</v>
      </c>
      <c r="O49" t="s">
        <v>749</v>
      </c>
      <c r="P49" t="s">
        <v>411</v>
      </c>
      <c r="Q49" t="s">
        <v>384</v>
      </c>
      <c r="R49" t="s">
        <v>370</v>
      </c>
      <c r="S49" t="s">
        <v>370</v>
      </c>
      <c r="T49" t="s">
        <v>370</v>
      </c>
      <c r="U49" t="s">
        <v>370</v>
      </c>
      <c r="V49" t="s">
        <v>370</v>
      </c>
      <c r="W49" t="s">
        <v>370</v>
      </c>
      <c r="X49" t="s">
        <v>370</v>
      </c>
      <c r="Y49" t="s">
        <v>370</v>
      </c>
      <c r="Z49" t="s">
        <v>370</v>
      </c>
      <c r="AA49" t="s">
        <v>370</v>
      </c>
      <c r="AB49" t="s">
        <v>370</v>
      </c>
      <c r="AC49" t="s">
        <v>370</v>
      </c>
      <c r="AD49" t="s">
        <v>370</v>
      </c>
      <c r="AE49" t="s">
        <v>370</v>
      </c>
      <c r="AF49" t="s">
        <v>370</v>
      </c>
      <c r="AG49" t="s">
        <v>370</v>
      </c>
      <c r="AH49" t="s">
        <v>370</v>
      </c>
      <c r="AI49" t="s">
        <v>370</v>
      </c>
      <c r="AJ49" t="s">
        <v>370</v>
      </c>
    </row>
    <row r="50" spans="1:36">
      <c r="A50">
        <v>155086</v>
      </c>
      <c r="B50" t="s">
        <v>371</v>
      </c>
      <c r="C50">
        <v>49</v>
      </c>
      <c r="D50" t="s">
        <v>750</v>
      </c>
      <c r="E50" t="s">
        <v>751</v>
      </c>
      <c r="F50" t="s">
        <v>29</v>
      </c>
      <c r="G50" t="s">
        <v>752</v>
      </c>
      <c r="H50" t="s">
        <v>375</v>
      </c>
      <c r="I50" t="s">
        <v>424</v>
      </c>
      <c r="J50" t="s">
        <v>746</v>
      </c>
      <c r="K50" t="s">
        <v>747</v>
      </c>
      <c r="L50" t="s">
        <v>753</v>
      </c>
      <c r="M50" t="s">
        <v>380</v>
      </c>
      <c r="N50" t="s">
        <v>381</v>
      </c>
      <c r="O50" t="s">
        <v>754</v>
      </c>
      <c r="P50" t="s">
        <v>755</v>
      </c>
      <c r="Q50" t="s">
        <v>384</v>
      </c>
      <c r="R50" t="s">
        <v>370</v>
      </c>
      <c r="S50" t="s">
        <v>370</v>
      </c>
      <c r="T50" t="s">
        <v>370</v>
      </c>
      <c r="U50" t="s">
        <v>370</v>
      </c>
      <c r="V50" t="s">
        <v>370</v>
      </c>
      <c r="W50" t="s">
        <v>370</v>
      </c>
      <c r="X50" t="s">
        <v>370</v>
      </c>
      <c r="Y50" t="s">
        <v>370</v>
      </c>
      <c r="Z50" t="s">
        <v>370</v>
      </c>
      <c r="AA50" t="s">
        <v>370</v>
      </c>
      <c r="AB50" t="s">
        <v>370</v>
      </c>
      <c r="AC50" t="s">
        <v>370</v>
      </c>
      <c r="AD50" t="s">
        <v>370</v>
      </c>
      <c r="AE50" t="s">
        <v>370</v>
      </c>
      <c r="AF50" t="s">
        <v>370</v>
      </c>
      <c r="AG50" t="s">
        <v>370</v>
      </c>
      <c r="AH50" t="s">
        <v>370</v>
      </c>
      <c r="AI50" t="s">
        <v>370</v>
      </c>
      <c r="AJ50" t="s">
        <v>370</v>
      </c>
    </row>
    <row r="51" spans="1:36">
      <c r="A51">
        <v>155086</v>
      </c>
      <c r="B51" t="s">
        <v>371</v>
      </c>
      <c r="C51">
        <v>50</v>
      </c>
      <c r="D51" t="s">
        <v>756</v>
      </c>
      <c r="E51" t="s">
        <v>757</v>
      </c>
      <c r="F51" t="s">
        <v>29</v>
      </c>
      <c r="G51" t="s">
        <v>758</v>
      </c>
      <c r="H51" t="s">
        <v>375</v>
      </c>
      <c r="I51" t="s">
        <v>759</v>
      </c>
      <c r="J51" t="s">
        <v>760</v>
      </c>
      <c r="K51" t="s">
        <v>761</v>
      </c>
      <c r="L51" t="s">
        <v>762</v>
      </c>
      <c r="M51" t="s">
        <v>380</v>
      </c>
      <c r="N51" t="s">
        <v>381</v>
      </c>
      <c r="O51" t="s">
        <v>763</v>
      </c>
      <c r="P51" t="s">
        <v>764</v>
      </c>
      <c r="Q51" t="s">
        <v>384</v>
      </c>
      <c r="R51">
        <v>44390</v>
      </c>
      <c r="S51" t="s">
        <v>370</v>
      </c>
      <c r="T51" t="s">
        <v>370</v>
      </c>
      <c r="U51" t="s">
        <v>370</v>
      </c>
      <c r="V51" t="s">
        <v>370</v>
      </c>
      <c r="W51" t="s">
        <v>370</v>
      </c>
      <c r="X51" t="s">
        <v>370</v>
      </c>
      <c r="Y51" t="s">
        <v>370</v>
      </c>
      <c r="Z51" t="s">
        <v>370</v>
      </c>
      <c r="AA51" t="s">
        <v>370</v>
      </c>
      <c r="AB51" t="s">
        <v>370</v>
      </c>
      <c r="AC51" t="s">
        <v>370</v>
      </c>
      <c r="AD51" t="s">
        <v>370</v>
      </c>
      <c r="AE51" t="s">
        <v>370</v>
      </c>
      <c r="AF51" t="s">
        <v>370</v>
      </c>
      <c r="AG51" t="s">
        <v>370</v>
      </c>
      <c r="AH51" t="s">
        <v>370</v>
      </c>
      <c r="AI51" t="s">
        <v>370</v>
      </c>
      <c r="AJ51" t="s">
        <v>370</v>
      </c>
    </row>
    <row r="52" spans="1:36">
      <c r="A52">
        <v>155086</v>
      </c>
      <c r="B52" t="s">
        <v>371</v>
      </c>
      <c r="C52">
        <v>51</v>
      </c>
      <c r="D52" t="s">
        <v>765</v>
      </c>
      <c r="E52" t="s">
        <v>766</v>
      </c>
      <c r="F52" t="s">
        <v>29</v>
      </c>
      <c r="G52" t="s">
        <v>767</v>
      </c>
      <c r="H52" t="s">
        <v>375</v>
      </c>
      <c r="I52" t="s">
        <v>768</v>
      </c>
      <c r="J52" t="s">
        <v>760</v>
      </c>
      <c r="K52" t="s">
        <v>761</v>
      </c>
      <c r="L52" t="s">
        <v>769</v>
      </c>
      <c r="M52" t="s">
        <v>380</v>
      </c>
      <c r="N52" t="s">
        <v>381</v>
      </c>
      <c r="O52" t="s">
        <v>770</v>
      </c>
      <c r="P52" t="s">
        <v>771</v>
      </c>
      <c r="Q52" t="s">
        <v>384</v>
      </c>
      <c r="R52" t="s">
        <v>370</v>
      </c>
      <c r="S52" t="s">
        <v>370</v>
      </c>
      <c r="T52" t="s">
        <v>370</v>
      </c>
      <c r="U52" t="s">
        <v>370</v>
      </c>
      <c r="V52" t="s">
        <v>370</v>
      </c>
      <c r="W52" t="s">
        <v>370</v>
      </c>
      <c r="X52" t="s">
        <v>370</v>
      </c>
      <c r="Y52" t="s">
        <v>370</v>
      </c>
      <c r="Z52" t="s">
        <v>370</v>
      </c>
      <c r="AA52" t="s">
        <v>370</v>
      </c>
      <c r="AB52" t="s">
        <v>370</v>
      </c>
      <c r="AC52" t="s">
        <v>370</v>
      </c>
      <c r="AD52" t="s">
        <v>370</v>
      </c>
      <c r="AE52" t="s">
        <v>370</v>
      </c>
      <c r="AF52" t="s">
        <v>370</v>
      </c>
      <c r="AG52" t="s">
        <v>370</v>
      </c>
      <c r="AH52" t="s">
        <v>370</v>
      </c>
      <c r="AI52" t="s">
        <v>370</v>
      </c>
      <c r="AJ52" t="s">
        <v>370</v>
      </c>
    </row>
    <row r="53" spans="1:36">
      <c r="A53">
        <v>155086</v>
      </c>
      <c r="B53" t="s">
        <v>371</v>
      </c>
      <c r="C53">
        <v>52</v>
      </c>
      <c r="D53" t="s">
        <v>772</v>
      </c>
      <c r="E53" t="s">
        <v>773</v>
      </c>
      <c r="F53" t="s">
        <v>29</v>
      </c>
      <c r="G53" t="s">
        <v>774</v>
      </c>
      <c r="H53" t="s">
        <v>375</v>
      </c>
      <c r="I53" t="s">
        <v>775</v>
      </c>
      <c r="J53" t="s">
        <v>776</v>
      </c>
      <c r="K53" t="s">
        <v>777</v>
      </c>
      <c r="L53" t="s">
        <v>778</v>
      </c>
      <c r="M53" t="s">
        <v>380</v>
      </c>
      <c r="N53" t="s">
        <v>381</v>
      </c>
      <c r="O53" t="s">
        <v>779</v>
      </c>
      <c r="P53" t="s">
        <v>506</v>
      </c>
      <c r="Q53" t="s">
        <v>384</v>
      </c>
      <c r="R53" t="s">
        <v>370</v>
      </c>
      <c r="S53" t="s">
        <v>370</v>
      </c>
      <c r="T53" t="s">
        <v>370</v>
      </c>
      <c r="U53" t="s">
        <v>370</v>
      </c>
      <c r="V53" t="s">
        <v>370</v>
      </c>
      <c r="W53" t="s">
        <v>370</v>
      </c>
      <c r="X53" t="s">
        <v>370</v>
      </c>
      <c r="Y53" t="s">
        <v>370</v>
      </c>
      <c r="Z53" t="s">
        <v>370</v>
      </c>
      <c r="AA53" t="s">
        <v>370</v>
      </c>
      <c r="AB53" t="s">
        <v>370</v>
      </c>
      <c r="AC53" t="s">
        <v>370</v>
      </c>
      <c r="AD53" t="s">
        <v>370</v>
      </c>
      <c r="AE53" t="s">
        <v>370</v>
      </c>
      <c r="AF53" t="s">
        <v>370</v>
      </c>
      <c r="AG53" t="s">
        <v>370</v>
      </c>
      <c r="AH53" t="s">
        <v>370</v>
      </c>
      <c r="AI53" t="s">
        <v>370</v>
      </c>
      <c r="AJ53" t="s">
        <v>370</v>
      </c>
    </row>
    <row r="54" spans="1:36">
      <c r="A54">
        <v>155086</v>
      </c>
      <c r="B54" t="s">
        <v>371</v>
      </c>
      <c r="C54">
        <v>53</v>
      </c>
      <c r="D54" t="s">
        <v>780</v>
      </c>
      <c r="E54" t="s">
        <v>781</v>
      </c>
      <c r="F54" t="s">
        <v>29</v>
      </c>
      <c r="G54" t="s">
        <v>782</v>
      </c>
      <c r="H54" t="s">
        <v>375</v>
      </c>
      <c r="I54" t="s">
        <v>783</v>
      </c>
      <c r="J54" t="s">
        <v>784</v>
      </c>
      <c r="K54" t="s">
        <v>785</v>
      </c>
      <c r="L54" t="s">
        <v>786</v>
      </c>
      <c r="M54" t="s">
        <v>380</v>
      </c>
      <c r="N54" t="s">
        <v>381</v>
      </c>
      <c r="O54" t="s">
        <v>787</v>
      </c>
      <c r="P54" t="s">
        <v>393</v>
      </c>
      <c r="Q54" t="s">
        <v>384</v>
      </c>
      <c r="R54">
        <v>44217</v>
      </c>
      <c r="S54" t="s">
        <v>370</v>
      </c>
      <c r="T54" t="s">
        <v>370</v>
      </c>
      <c r="U54" t="s">
        <v>370</v>
      </c>
      <c r="V54" t="s">
        <v>370</v>
      </c>
      <c r="W54" t="s">
        <v>370</v>
      </c>
      <c r="X54" t="s">
        <v>370</v>
      </c>
      <c r="Y54" t="s">
        <v>370</v>
      </c>
      <c r="Z54" t="s">
        <v>370</v>
      </c>
      <c r="AA54" t="s">
        <v>370</v>
      </c>
      <c r="AB54" t="s">
        <v>370</v>
      </c>
      <c r="AC54" t="s">
        <v>370</v>
      </c>
      <c r="AD54" t="s">
        <v>370</v>
      </c>
      <c r="AE54" t="s">
        <v>370</v>
      </c>
      <c r="AF54" t="s">
        <v>370</v>
      </c>
      <c r="AG54" t="s">
        <v>370</v>
      </c>
      <c r="AH54" t="s">
        <v>370</v>
      </c>
      <c r="AI54" t="s">
        <v>370</v>
      </c>
      <c r="AJ54" t="s">
        <v>370</v>
      </c>
    </row>
    <row r="55" spans="1:36">
      <c r="A55">
        <v>155086</v>
      </c>
      <c r="B55" t="s">
        <v>371</v>
      </c>
      <c r="C55">
        <v>54</v>
      </c>
      <c r="D55" t="s">
        <v>788</v>
      </c>
      <c r="E55" t="s">
        <v>789</v>
      </c>
      <c r="F55" t="s">
        <v>29</v>
      </c>
      <c r="G55" t="s">
        <v>790</v>
      </c>
      <c r="H55" t="s">
        <v>375</v>
      </c>
      <c r="I55" t="s">
        <v>791</v>
      </c>
      <c r="J55" t="s">
        <v>792</v>
      </c>
      <c r="K55" t="s">
        <v>793</v>
      </c>
      <c r="L55" t="s">
        <v>794</v>
      </c>
      <c r="M55" t="s">
        <v>380</v>
      </c>
      <c r="N55" t="s">
        <v>381</v>
      </c>
      <c r="O55" t="s">
        <v>795</v>
      </c>
      <c r="P55" t="s">
        <v>402</v>
      </c>
      <c r="Q55" t="s">
        <v>384</v>
      </c>
      <c r="R55" t="s">
        <v>370</v>
      </c>
      <c r="S55" t="s">
        <v>370</v>
      </c>
      <c r="T55" t="s">
        <v>370</v>
      </c>
      <c r="U55" t="s">
        <v>370</v>
      </c>
      <c r="V55" t="s">
        <v>370</v>
      </c>
      <c r="W55" t="s">
        <v>370</v>
      </c>
      <c r="X55" t="s">
        <v>370</v>
      </c>
      <c r="Y55" t="s">
        <v>370</v>
      </c>
      <c r="Z55" t="s">
        <v>370</v>
      </c>
      <c r="AA55" t="s">
        <v>370</v>
      </c>
      <c r="AB55" t="s">
        <v>370</v>
      </c>
      <c r="AC55" t="s">
        <v>370</v>
      </c>
      <c r="AD55" t="s">
        <v>370</v>
      </c>
      <c r="AE55" t="s">
        <v>370</v>
      </c>
      <c r="AF55" t="s">
        <v>370</v>
      </c>
      <c r="AG55" t="s">
        <v>370</v>
      </c>
      <c r="AH55" t="s">
        <v>370</v>
      </c>
      <c r="AI55" t="s">
        <v>370</v>
      </c>
      <c r="AJ55" t="s">
        <v>370</v>
      </c>
    </row>
    <row r="56" spans="1:36">
      <c r="A56">
        <v>155086</v>
      </c>
      <c r="B56" t="s">
        <v>371</v>
      </c>
      <c r="C56">
        <v>55</v>
      </c>
      <c r="D56" t="s">
        <v>796</v>
      </c>
      <c r="E56" t="s">
        <v>797</v>
      </c>
      <c r="F56" t="s">
        <v>29</v>
      </c>
      <c r="G56" t="s">
        <v>798</v>
      </c>
      <c r="H56" t="s">
        <v>375</v>
      </c>
      <c r="I56" t="s">
        <v>799</v>
      </c>
      <c r="J56" t="s">
        <v>800</v>
      </c>
      <c r="K56" t="s">
        <v>801</v>
      </c>
      <c r="L56" t="s">
        <v>802</v>
      </c>
      <c r="M56" t="s">
        <v>380</v>
      </c>
      <c r="N56" t="s">
        <v>381</v>
      </c>
      <c r="O56" t="s">
        <v>803</v>
      </c>
      <c r="P56" t="s">
        <v>804</v>
      </c>
      <c r="Q56" t="s">
        <v>384</v>
      </c>
      <c r="R56">
        <v>44187</v>
      </c>
      <c r="S56" t="s">
        <v>370</v>
      </c>
      <c r="T56" t="s">
        <v>370</v>
      </c>
      <c r="U56" t="s">
        <v>370</v>
      </c>
      <c r="V56" t="s">
        <v>370</v>
      </c>
      <c r="W56" t="s">
        <v>370</v>
      </c>
      <c r="X56" t="s">
        <v>370</v>
      </c>
      <c r="Y56" t="s">
        <v>370</v>
      </c>
      <c r="Z56" t="s">
        <v>370</v>
      </c>
      <c r="AA56" t="s">
        <v>370</v>
      </c>
      <c r="AB56" t="s">
        <v>370</v>
      </c>
      <c r="AC56" t="s">
        <v>370</v>
      </c>
      <c r="AD56" t="s">
        <v>370</v>
      </c>
      <c r="AE56" t="s">
        <v>370</v>
      </c>
      <c r="AF56" t="s">
        <v>370</v>
      </c>
      <c r="AG56" t="s">
        <v>370</v>
      </c>
      <c r="AH56" t="s">
        <v>370</v>
      </c>
      <c r="AI56" t="s">
        <v>370</v>
      </c>
      <c r="AJ56" t="s">
        <v>370</v>
      </c>
    </row>
    <row r="57" spans="1:36">
      <c r="A57">
        <v>155086</v>
      </c>
      <c r="B57" t="s">
        <v>371</v>
      </c>
      <c r="C57">
        <v>56</v>
      </c>
      <c r="D57" t="s">
        <v>805</v>
      </c>
      <c r="E57" t="s">
        <v>806</v>
      </c>
      <c r="F57" t="s">
        <v>29</v>
      </c>
      <c r="G57" t="s">
        <v>807</v>
      </c>
      <c r="H57" t="s">
        <v>375</v>
      </c>
      <c r="I57" t="s">
        <v>808</v>
      </c>
      <c r="J57" t="s">
        <v>809</v>
      </c>
      <c r="K57" t="s">
        <v>810</v>
      </c>
      <c r="L57" t="s">
        <v>811</v>
      </c>
      <c r="M57" t="s">
        <v>380</v>
      </c>
      <c r="N57" t="s">
        <v>381</v>
      </c>
      <c r="O57" t="s">
        <v>812</v>
      </c>
      <c r="P57" t="s">
        <v>813</v>
      </c>
      <c r="Q57" t="s">
        <v>384</v>
      </c>
      <c r="R57">
        <v>44356</v>
      </c>
      <c r="S57" t="s">
        <v>370</v>
      </c>
      <c r="T57" t="s">
        <v>370</v>
      </c>
      <c r="U57" t="s">
        <v>370</v>
      </c>
      <c r="V57" t="s">
        <v>370</v>
      </c>
      <c r="W57" t="s">
        <v>370</v>
      </c>
      <c r="X57" t="s">
        <v>370</v>
      </c>
      <c r="Y57" t="s">
        <v>370</v>
      </c>
      <c r="Z57" t="s">
        <v>370</v>
      </c>
      <c r="AA57" t="s">
        <v>370</v>
      </c>
      <c r="AB57" t="s">
        <v>370</v>
      </c>
      <c r="AC57" t="s">
        <v>370</v>
      </c>
      <c r="AD57" t="s">
        <v>370</v>
      </c>
      <c r="AE57" t="s">
        <v>370</v>
      </c>
      <c r="AF57" t="s">
        <v>370</v>
      </c>
      <c r="AG57" t="s">
        <v>370</v>
      </c>
      <c r="AH57" t="s">
        <v>370</v>
      </c>
      <c r="AI57" t="s">
        <v>370</v>
      </c>
      <c r="AJ57" t="s">
        <v>370</v>
      </c>
    </row>
    <row r="58" spans="1:36">
      <c r="A58">
        <v>155086</v>
      </c>
      <c r="B58" t="s">
        <v>371</v>
      </c>
      <c r="C58">
        <v>57</v>
      </c>
      <c r="D58" t="s">
        <v>814</v>
      </c>
      <c r="E58" t="s">
        <v>815</v>
      </c>
      <c r="F58" t="s">
        <v>29</v>
      </c>
      <c r="G58" t="s">
        <v>816</v>
      </c>
      <c r="H58" t="s">
        <v>375</v>
      </c>
      <c r="I58" t="s">
        <v>817</v>
      </c>
      <c r="J58" t="s">
        <v>809</v>
      </c>
      <c r="K58" t="s">
        <v>810</v>
      </c>
      <c r="L58" t="s">
        <v>818</v>
      </c>
      <c r="M58" t="s">
        <v>380</v>
      </c>
      <c r="N58" t="s">
        <v>381</v>
      </c>
      <c r="O58" t="s">
        <v>819</v>
      </c>
      <c r="P58" t="s">
        <v>820</v>
      </c>
      <c r="Q58" t="s">
        <v>384</v>
      </c>
      <c r="R58">
        <v>44238</v>
      </c>
      <c r="S58" t="s">
        <v>370</v>
      </c>
      <c r="T58" t="s">
        <v>370</v>
      </c>
      <c r="U58" t="s">
        <v>370</v>
      </c>
      <c r="V58" t="s">
        <v>370</v>
      </c>
      <c r="W58" t="s">
        <v>370</v>
      </c>
      <c r="X58" t="s">
        <v>370</v>
      </c>
      <c r="Y58" t="s">
        <v>370</v>
      </c>
      <c r="Z58" t="s">
        <v>370</v>
      </c>
      <c r="AA58" t="s">
        <v>370</v>
      </c>
      <c r="AB58" t="s">
        <v>370</v>
      </c>
      <c r="AC58" t="s">
        <v>370</v>
      </c>
      <c r="AD58" t="s">
        <v>370</v>
      </c>
      <c r="AE58" t="s">
        <v>370</v>
      </c>
      <c r="AF58" t="s">
        <v>370</v>
      </c>
      <c r="AG58" t="s">
        <v>370</v>
      </c>
      <c r="AH58" t="s">
        <v>370</v>
      </c>
      <c r="AI58" t="s">
        <v>370</v>
      </c>
      <c r="AJ58" t="s">
        <v>370</v>
      </c>
    </row>
    <row r="59" spans="1:36">
      <c r="A59">
        <v>155086</v>
      </c>
      <c r="B59" t="s">
        <v>371</v>
      </c>
      <c r="C59">
        <v>58</v>
      </c>
      <c r="D59" t="s">
        <v>821</v>
      </c>
      <c r="E59" t="s">
        <v>822</v>
      </c>
      <c r="F59" t="s">
        <v>29</v>
      </c>
      <c r="G59" t="s">
        <v>823</v>
      </c>
      <c r="H59" t="s">
        <v>375</v>
      </c>
      <c r="I59" t="s">
        <v>824</v>
      </c>
      <c r="J59" t="s">
        <v>825</v>
      </c>
      <c r="K59" t="s">
        <v>826</v>
      </c>
      <c r="L59" t="s">
        <v>827</v>
      </c>
      <c r="M59" t="s">
        <v>380</v>
      </c>
      <c r="N59" t="s">
        <v>381</v>
      </c>
      <c r="O59" t="s">
        <v>828</v>
      </c>
      <c r="P59" t="s">
        <v>719</v>
      </c>
      <c r="Q59" t="s">
        <v>384</v>
      </c>
      <c r="R59">
        <v>44426</v>
      </c>
      <c r="S59" t="s">
        <v>370</v>
      </c>
      <c r="T59" t="s">
        <v>370</v>
      </c>
      <c r="U59" t="s">
        <v>370</v>
      </c>
      <c r="V59" t="s">
        <v>370</v>
      </c>
      <c r="W59" t="s">
        <v>370</v>
      </c>
      <c r="X59" t="s">
        <v>370</v>
      </c>
      <c r="Y59" t="s">
        <v>370</v>
      </c>
      <c r="Z59" t="s">
        <v>370</v>
      </c>
      <c r="AA59" t="s">
        <v>370</v>
      </c>
      <c r="AB59" t="s">
        <v>370</v>
      </c>
      <c r="AC59" t="s">
        <v>370</v>
      </c>
      <c r="AD59" t="s">
        <v>370</v>
      </c>
      <c r="AE59" t="s">
        <v>370</v>
      </c>
      <c r="AF59" t="s">
        <v>370</v>
      </c>
      <c r="AG59" t="s">
        <v>370</v>
      </c>
      <c r="AH59" t="s">
        <v>370</v>
      </c>
      <c r="AI59" t="s">
        <v>370</v>
      </c>
      <c r="AJ59" t="s">
        <v>370</v>
      </c>
    </row>
    <row r="60" spans="1:36">
      <c r="A60">
        <v>155086</v>
      </c>
      <c r="B60" t="s">
        <v>371</v>
      </c>
      <c r="C60">
        <v>59</v>
      </c>
      <c r="D60" t="s">
        <v>829</v>
      </c>
      <c r="E60" t="s">
        <v>830</v>
      </c>
      <c r="F60" t="s">
        <v>29</v>
      </c>
      <c r="G60" t="s">
        <v>831</v>
      </c>
      <c r="H60" t="s">
        <v>375</v>
      </c>
      <c r="I60" t="s">
        <v>832</v>
      </c>
      <c r="J60" t="s">
        <v>825</v>
      </c>
      <c r="K60" t="s">
        <v>826</v>
      </c>
      <c r="L60" t="s">
        <v>833</v>
      </c>
      <c r="M60" t="s">
        <v>380</v>
      </c>
      <c r="N60" t="s">
        <v>381</v>
      </c>
      <c r="O60" t="s">
        <v>834</v>
      </c>
      <c r="P60" t="s">
        <v>427</v>
      </c>
      <c r="Q60" t="s">
        <v>384</v>
      </c>
      <c r="R60" t="s">
        <v>370</v>
      </c>
      <c r="S60" t="s">
        <v>370</v>
      </c>
      <c r="T60" t="s">
        <v>370</v>
      </c>
      <c r="U60" t="s">
        <v>370</v>
      </c>
      <c r="V60" t="s">
        <v>370</v>
      </c>
      <c r="W60" t="s">
        <v>370</v>
      </c>
      <c r="X60" t="s">
        <v>370</v>
      </c>
      <c r="Y60" t="s">
        <v>370</v>
      </c>
      <c r="Z60" t="s">
        <v>370</v>
      </c>
      <c r="AA60" t="s">
        <v>370</v>
      </c>
      <c r="AB60" t="s">
        <v>370</v>
      </c>
      <c r="AC60" t="s">
        <v>370</v>
      </c>
      <c r="AD60" t="s">
        <v>370</v>
      </c>
      <c r="AE60" t="s">
        <v>370</v>
      </c>
      <c r="AF60" t="s">
        <v>370</v>
      </c>
      <c r="AG60" t="s">
        <v>370</v>
      </c>
      <c r="AH60" t="s">
        <v>370</v>
      </c>
      <c r="AI60" t="s">
        <v>370</v>
      </c>
      <c r="AJ60" t="s">
        <v>370</v>
      </c>
    </row>
    <row r="61" spans="1:36">
      <c r="A61">
        <v>155086</v>
      </c>
      <c r="B61" t="s">
        <v>371</v>
      </c>
      <c r="C61">
        <v>60</v>
      </c>
      <c r="D61" t="s">
        <v>835</v>
      </c>
      <c r="E61" t="s">
        <v>836</v>
      </c>
      <c r="F61" t="s">
        <v>29</v>
      </c>
      <c r="G61" t="s">
        <v>837</v>
      </c>
      <c r="H61" t="s">
        <v>375</v>
      </c>
      <c r="I61" t="s">
        <v>838</v>
      </c>
      <c r="J61" t="s">
        <v>839</v>
      </c>
      <c r="K61" t="s">
        <v>840</v>
      </c>
      <c r="L61" t="s">
        <v>841</v>
      </c>
      <c r="M61" t="s">
        <v>380</v>
      </c>
      <c r="N61" t="s">
        <v>381</v>
      </c>
      <c r="O61" t="s">
        <v>842</v>
      </c>
      <c r="P61" t="s">
        <v>719</v>
      </c>
      <c r="Q61" t="s">
        <v>384</v>
      </c>
      <c r="R61">
        <v>44223</v>
      </c>
      <c r="S61" t="s">
        <v>370</v>
      </c>
      <c r="T61" t="s">
        <v>370</v>
      </c>
      <c r="U61" t="s">
        <v>370</v>
      </c>
      <c r="V61" t="s">
        <v>370</v>
      </c>
      <c r="W61" t="s">
        <v>370</v>
      </c>
      <c r="X61" t="s">
        <v>370</v>
      </c>
      <c r="Y61" t="s">
        <v>370</v>
      </c>
      <c r="Z61" t="s">
        <v>370</v>
      </c>
      <c r="AA61" t="s">
        <v>370</v>
      </c>
      <c r="AB61" t="s">
        <v>370</v>
      </c>
      <c r="AC61" t="s">
        <v>370</v>
      </c>
      <c r="AD61" t="s">
        <v>370</v>
      </c>
      <c r="AE61" t="s">
        <v>370</v>
      </c>
      <c r="AF61" t="s">
        <v>370</v>
      </c>
      <c r="AG61" t="s">
        <v>370</v>
      </c>
      <c r="AH61" t="s">
        <v>370</v>
      </c>
      <c r="AI61" t="s">
        <v>370</v>
      </c>
      <c r="AJ61" t="s">
        <v>370</v>
      </c>
    </row>
    <row r="62" spans="1:36">
      <c r="A62">
        <v>155086</v>
      </c>
      <c r="B62" t="s">
        <v>371</v>
      </c>
      <c r="C62">
        <v>61</v>
      </c>
      <c r="D62" t="s">
        <v>843</v>
      </c>
      <c r="E62" t="s">
        <v>844</v>
      </c>
      <c r="F62" t="s">
        <v>29</v>
      </c>
      <c r="G62" t="s">
        <v>845</v>
      </c>
      <c r="H62" t="s">
        <v>375</v>
      </c>
      <c r="I62" t="s">
        <v>846</v>
      </c>
      <c r="J62" t="s">
        <v>847</v>
      </c>
      <c r="K62" t="s">
        <v>848</v>
      </c>
      <c r="L62" t="s">
        <v>849</v>
      </c>
      <c r="M62" t="s">
        <v>380</v>
      </c>
      <c r="N62" t="s">
        <v>381</v>
      </c>
      <c r="O62" t="s">
        <v>850</v>
      </c>
      <c r="P62" t="s">
        <v>820</v>
      </c>
      <c r="Q62" t="s">
        <v>384</v>
      </c>
      <c r="R62" t="s">
        <v>370</v>
      </c>
      <c r="S62" t="s">
        <v>370</v>
      </c>
      <c r="T62" t="s">
        <v>370</v>
      </c>
      <c r="U62" t="s">
        <v>370</v>
      </c>
      <c r="V62" t="s">
        <v>370</v>
      </c>
      <c r="W62" t="s">
        <v>370</v>
      </c>
      <c r="X62" t="s">
        <v>370</v>
      </c>
      <c r="Y62" t="s">
        <v>370</v>
      </c>
      <c r="Z62" t="s">
        <v>370</v>
      </c>
      <c r="AA62" t="s">
        <v>370</v>
      </c>
      <c r="AB62" t="s">
        <v>370</v>
      </c>
      <c r="AC62" t="s">
        <v>370</v>
      </c>
      <c r="AD62" t="s">
        <v>370</v>
      </c>
      <c r="AE62" t="s">
        <v>370</v>
      </c>
      <c r="AF62" t="s">
        <v>370</v>
      </c>
      <c r="AG62" t="s">
        <v>370</v>
      </c>
      <c r="AH62" t="s">
        <v>370</v>
      </c>
      <c r="AI62" t="s">
        <v>370</v>
      </c>
      <c r="AJ62" t="s">
        <v>370</v>
      </c>
    </row>
    <row r="63" spans="1:36">
      <c r="A63">
        <v>155086</v>
      </c>
      <c r="B63" t="s">
        <v>371</v>
      </c>
      <c r="C63">
        <v>62</v>
      </c>
      <c r="D63" t="s">
        <v>851</v>
      </c>
      <c r="E63" t="s">
        <v>852</v>
      </c>
      <c r="F63" t="s">
        <v>29</v>
      </c>
      <c r="G63" t="s">
        <v>853</v>
      </c>
      <c r="H63" t="s">
        <v>375</v>
      </c>
      <c r="I63" t="s">
        <v>854</v>
      </c>
      <c r="J63" t="s">
        <v>847</v>
      </c>
      <c r="K63" t="s">
        <v>848</v>
      </c>
      <c r="L63" t="s">
        <v>855</v>
      </c>
      <c r="M63" t="s">
        <v>380</v>
      </c>
      <c r="N63" t="s">
        <v>381</v>
      </c>
      <c r="O63" t="s">
        <v>856</v>
      </c>
      <c r="P63" t="s">
        <v>857</v>
      </c>
      <c r="Q63" t="s">
        <v>384</v>
      </c>
      <c r="R63" t="s">
        <v>370</v>
      </c>
      <c r="S63" t="s">
        <v>370</v>
      </c>
      <c r="T63" t="s">
        <v>370</v>
      </c>
      <c r="U63" t="s">
        <v>370</v>
      </c>
      <c r="V63" t="s">
        <v>370</v>
      </c>
      <c r="W63" t="s">
        <v>370</v>
      </c>
      <c r="X63" t="s">
        <v>370</v>
      </c>
      <c r="Y63" t="s">
        <v>370</v>
      </c>
      <c r="Z63" t="s">
        <v>370</v>
      </c>
      <c r="AA63" t="s">
        <v>370</v>
      </c>
      <c r="AB63" t="s">
        <v>370</v>
      </c>
      <c r="AC63" t="s">
        <v>370</v>
      </c>
      <c r="AD63" t="s">
        <v>370</v>
      </c>
      <c r="AE63" t="s">
        <v>370</v>
      </c>
      <c r="AF63" t="s">
        <v>370</v>
      </c>
      <c r="AG63" t="s">
        <v>370</v>
      </c>
      <c r="AH63" t="s">
        <v>370</v>
      </c>
      <c r="AI63" t="s">
        <v>370</v>
      </c>
      <c r="AJ63" t="s">
        <v>370</v>
      </c>
    </row>
    <row r="64" spans="1:36">
      <c r="A64">
        <v>155086</v>
      </c>
      <c r="B64" t="s">
        <v>371</v>
      </c>
      <c r="C64">
        <v>63</v>
      </c>
      <c r="D64" t="s">
        <v>858</v>
      </c>
      <c r="E64" t="s">
        <v>859</v>
      </c>
      <c r="F64" t="s">
        <v>29</v>
      </c>
      <c r="G64" t="s">
        <v>860</v>
      </c>
      <c r="H64" t="s">
        <v>375</v>
      </c>
      <c r="I64" t="s">
        <v>861</v>
      </c>
      <c r="J64" t="s">
        <v>862</v>
      </c>
      <c r="K64" t="s">
        <v>863</v>
      </c>
      <c r="L64" t="s">
        <v>864</v>
      </c>
      <c r="M64" t="s">
        <v>380</v>
      </c>
      <c r="N64" t="s">
        <v>381</v>
      </c>
      <c r="O64" t="s">
        <v>865</v>
      </c>
      <c r="P64" t="s">
        <v>866</v>
      </c>
      <c r="Q64" t="s">
        <v>384</v>
      </c>
      <c r="R64" t="s">
        <v>370</v>
      </c>
      <c r="S64" t="s">
        <v>370</v>
      </c>
      <c r="T64" t="s">
        <v>370</v>
      </c>
      <c r="U64" t="s">
        <v>370</v>
      </c>
      <c r="V64" t="s">
        <v>370</v>
      </c>
      <c r="W64" t="s">
        <v>370</v>
      </c>
      <c r="X64" t="s">
        <v>370</v>
      </c>
      <c r="Y64" t="s">
        <v>370</v>
      </c>
      <c r="Z64" t="s">
        <v>370</v>
      </c>
      <c r="AA64" t="s">
        <v>370</v>
      </c>
      <c r="AB64" t="s">
        <v>370</v>
      </c>
      <c r="AC64" t="s">
        <v>370</v>
      </c>
      <c r="AD64" t="s">
        <v>370</v>
      </c>
      <c r="AE64" t="s">
        <v>370</v>
      </c>
      <c r="AF64" t="s">
        <v>370</v>
      </c>
      <c r="AG64" t="s">
        <v>370</v>
      </c>
      <c r="AH64" t="s">
        <v>370</v>
      </c>
      <c r="AI64" t="s">
        <v>370</v>
      </c>
      <c r="AJ64" t="s">
        <v>370</v>
      </c>
    </row>
    <row r="65" spans="1:36">
      <c r="A65">
        <v>155086</v>
      </c>
      <c r="B65" t="s">
        <v>371</v>
      </c>
      <c r="C65">
        <v>64</v>
      </c>
      <c r="D65" t="s">
        <v>867</v>
      </c>
      <c r="E65" t="s">
        <v>868</v>
      </c>
      <c r="F65" t="s">
        <v>29</v>
      </c>
      <c r="G65" t="s">
        <v>869</v>
      </c>
      <c r="H65" t="s">
        <v>375</v>
      </c>
      <c r="I65" t="s">
        <v>870</v>
      </c>
      <c r="J65" t="s">
        <v>871</v>
      </c>
      <c r="K65" t="s">
        <v>872</v>
      </c>
      <c r="L65" t="s">
        <v>873</v>
      </c>
      <c r="M65" t="s">
        <v>380</v>
      </c>
      <c r="N65" t="s">
        <v>381</v>
      </c>
      <c r="O65" t="s">
        <v>874</v>
      </c>
      <c r="P65" t="s">
        <v>383</v>
      </c>
      <c r="Q65" t="s">
        <v>384</v>
      </c>
      <c r="R65">
        <v>44344</v>
      </c>
      <c r="S65" t="s">
        <v>370</v>
      </c>
      <c r="T65" t="s">
        <v>370</v>
      </c>
      <c r="U65" t="s">
        <v>370</v>
      </c>
      <c r="V65" t="s">
        <v>370</v>
      </c>
      <c r="W65" t="s">
        <v>370</v>
      </c>
      <c r="X65" t="s">
        <v>370</v>
      </c>
      <c r="Y65" t="s">
        <v>370</v>
      </c>
      <c r="Z65" t="s">
        <v>370</v>
      </c>
      <c r="AA65" t="s">
        <v>370</v>
      </c>
      <c r="AB65" t="s">
        <v>370</v>
      </c>
      <c r="AC65" t="s">
        <v>370</v>
      </c>
      <c r="AD65" t="s">
        <v>370</v>
      </c>
      <c r="AE65" t="s">
        <v>370</v>
      </c>
      <c r="AF65" t="s">
        <v>370</v>
      </c>
      <c r="AG65" t="s">
        <v>370</v>
      </c>
      <c r="AH65" t="s">
        <v>370</v>
      </c>
      <c r="AI65" t="s">
        <v>370</v>
      </c>
      <c r="AJ65" t="s">
        <v>370</v>
      </c>
    </row>
    <row r="66" spans="1:36">
      <c r="A66">
        <v>155086</v>
      </c>
      <c r="B66" t="s">
        <v>371</v>
      </c>
      <c r="C66">
        <v>65</v>
      </c>
      <c r="D66" t="s">
        <v>875</v>
      </c>
      <c r="E66" t="s">
        <v>876</v>
      </c>
      <c r="F66" t="s">
        <v>29</v>
      </c>
      <c r="G66" t="s">
        <v>877</v>
      </c>
      <c r="H66" t="s">
        <v>375</v>
      </c>
      <c r="I66" t="s">
        <v>878</v>
      </c>
      <c r="J66" t="s">
        <v>871</v>
      </c>
      <c r="K66" t="s">
        <v>872</v>
      </c>
      <c r="L66" t="s">
        <v>879</v>
      </c>
      <c r="M66" t="s">
        <v>380</v>
      </c>
      <c r="N66" t="s">
        <v>381</v>
      </c>
      <c r="O66" t="s">
        <v>880</v>
      </c>
      <c r="P66" t="s">
        <v>530</v>
      </c>
      <c r="Q66" t="s">
        <v>384</v>
      </c>
      <c r="R66">
        <v>44206</v>
      </c>
      <c r="S66" t="s">
        <v>370</v>
      </c>
      <c r="T66" t="s">
        <v>370</v>
      </c>
      <c r="U66" t="s">
        <v>370</v>
      </c>
      <c r="V66" t="s">
        <v>370</v>
      </c>
      <c r="W66" t="s">
        <v>370</v>
      </c>
      <c r="X66" t="s">
        <v>370</v>
      </c>
      <c r="Y66" t="s">
        <v>370</v>
      </c>
      <c r="Z66" t="s">
        <v>370</v>
      </c>
      <c r="AA66" t="s">
        <v>370</v>
      </c>
      <c r="AB66" t="s">
        <v>370</v>
      </c>
      <c r="AC66" t="s">
        <v>370</v>
      </c>
      <c r="AD66" t="s">
        <v>370</v>
      </c>
      <c r="AE66" t="s">
        <v>370</v>
      </c>
      <c r="AF66" t="s">
        <v>370</v>
      </c>
      <c r="AG66" t="s">
        <v>370</v>
      </c>
      <c r="AH66" t="s">
        <v>370</v>
      </c>
      <c r="AI66" t="s">
        <v>370</v>
      </c>
      <c r="AJ66" t="s">
        <v>370</v>
      </c>
    </row>
    <row r="67" spans="1:36">
      <c r="A67">
        <v>155086</v>
      </c>
      <c r="B67" t="s">
        <v>371</v>
      </c>
      <c r="C67">
        <v>66</v>
      </c>
      <c r="D67" t="s">
        <v>881</v>
      </c>
      <c r="E67" t="s">
        <v>882</v>
      </c>
      <c r="F67" t="s">
        <v>29</v>
      </c>
      <c r="G67" t="s">
        <v>883</v>
      </c>
      <c r="H67" t="s">
        <v>375</v>
      </c>
      <c r="I67" t="s">
        <v>884</v>
      </c>
      <c r="J67" t="s">
        <v>885</v>
      </c>
      <c r="K67" t="s">
        <v>886</v>
      </c>
      <c r="L67" t="s">
        <v>887</v>
      </c>
      <c r="M67" t="s">
        <v>380</v>
      </c>
      <c r="N67" t="s">
        <v>381</v>
      </c>
      <c r="O67" t="s">
        <v>888</v>
      </c>
      <c r="P67" t="s">
        <v>484</v>
      </c>
      <c r="Q67" t="s">
        <v>384</v>
      </c>
      <c r="R67" t="s">
        <v>370</v>
      </c>
      <c r="S67" t="s">
        <v>370</v>
      </c>
      <c r="T67" t="s">
        <v>370</v>
      </c>
      <c r="U67" t="s">
        <v>370</v>
      </c>
      <c r="V67" t="s">
        <v>370</v>
      </c>
      <c r="W67" t="s">
        <v>370</v>
      </c>
      <c r="X67" t="s">
        <v>370</v>
      </c>
      <c r="Y67" t="s">
        <v>370</v>
      </c>
      <c r="Z67" t="s">
        <v>370</v>
      </c>
      <c r="AA67" t="s">
        <v>370</v>
      </c>
      <c r="AB67" t="s">
        <v>370</v>
      </c>
      <c r="AC67" t="s">
        <v>370</v>
      </c>
      <c r="AD67" t="s">
        <v>370</v>
      </c>
      <c r="AE67" t="s">
        <v>370</v>
      </c>
      <c r="AF67" t="s">
        <v>370</v>
      </c>
      <c r="AG67" t="s">
        <v>370</v>
      </c>
      <c r="AH67" t="s">
        <v>370</v>
      </c>
      <c r="AI67" t="s">
        <v>370</v>
      </c>
      <c r="AJ67" t="s">
        <v>370</v>
      </c>
    </row>
    <row r="68" spans="1:36">
      <c r="A68">
        <v>155086</v>
      </c>
      <c r="B68" t="s">
        <v>371</v>
      </c>
      <c r="C68">
        <v>67</v>
      </c>
      <c r="D68" t="s">
        <v>889</v>
      </c>
      <c r="E68" t="s">
        <v>890</v>
      </c>
      <c r="F68" t="s">
        <v>29</v>
      </c>
      <c r="G68" t="s">
        <v>891</v>
      </c>
      <c r="H68" t="s">
        <v>375</v>
      </c>
      <c r="I68" t="s">
        <v>892</v>
      </c>
      <c r="J68" t="s">
        <v>893</v>
      </c>
      <c r="K68" t="s">
        <v>894</v>
      </c>
      <c r="L68" t="s">
        <v>895</v>
      </c>
      <c r="M68" t="s">
        <v>380</v>
      </c>
      <c r="N68" t="s">
        <v>381</v>
      </c>
      <c r="O68" t="s">
        <v>896</v>
      </c>
      <c r="P68" t="s">
        <v>719</v>
      </c>
      <c r="Q68" t="s">
        <v>384</v>
      </c>
      <c r="R68">
        <v>44364</v>
      </c>
      <c r="S68" t="s">
        <v>370</v>
      </c>
      <c r="T68" t="s">
        <v>370</v>
      </c>
      <c r="U68" t="s">
        <v>370</v>
      </c>
      <c r="V68" t="s">
        <v>370</v>
      </c>
      <c r="W68" t="s">
        <v>370</v>
      </c>
      <c r="X68" t="s">
        <v>370</v>
      </c>
      <c r="Y68" t="s">
        <v>370</v>
      </c>
      <c r="Z68" t="s">
        <v>370</v>
      </c>
      <c r="AA68" t="s">
        <v>370</v>
      </c>
      <c r="AB68" t="s">
        <v>370</v>
      </c>
      <c r="AC68" t="s">
        <v>370</v>
      </c>
      <c r="AD68" t="s">
        <v>370</v>
      </c>
      <c r="AE68" t="s">
        <v>370</v>
      </c>
      <c r="AF68" t="s">
        <v>370</v>
      </c>
      <c r="AG68" t="s">
        <v>370</v>
      </c>
      <c r="AH68" t="s">
        <v>370</v>
      </c>
      <c r="AI68" t="s">
        <v>370</v>
      </c>
      <c r="AJ68" t="s">
        <v>370</v>
      </c>
    </row>
    <row r="69" spans="1:36">
      <c r="A69">
        <v>155086</v>
      </c>
      <c r="B69" t="s">
        <v>371</v>
      </c>
      <c r="C69">
        <v>68</v>
      </c>
      <c r="D69" t="s">
        <v>897</v>
      </c>
      <c r="E69" t="s">
        <v>898</v>
      </c>
      <c r="F69" t="s">
        <v>29</v>
      </c>
      <c r="G69" t="s">
        <v>899</v>
      </c>
      <c r="H69" t="s">
        <v>375</v>
      </c>
      <c r="I69" t="s">
        <v>900</v>
      </c>
      <c r="J69" t="s">
        <v>901</v>
      </c>
      <c r="K69" t="s">
        <v>902</v>
      </c>
      <c r="L69" t="s">
        <v>903</v>
      </c>
      <c r="M69" t="s">
        <v>380</v>
      </c>
      <c r="N69" t="s">
        <v>381</v>
      </c>
      <c r="O69" t="s">
        <v>904</v>
      </c>
      <c r="P69" t="s">
        <v>905</v>
      </c>
      <c r="Q69" t="s">
        <v>384</v>
      </c>
      <c r="R69" t="s">
        <v>370</v>
      </c>
      <c r="S69" t="s">
        <v>370</v>
      </c>
      <c r="T69" t="s">
        <v>370</v>
      </c>
      <c r="U69" t="s">
        <v>370</v>
      </c>
      <c r="V69" t="s">
        <v>370</v>
      </c>
      <c r="W69" t="s">
        <v>370</v>
      </c>
      <c r="X69" t="s">
        <v>370</v>
      </c>
      <c r="Y69" t="s">
        <v>370</v>
      </c>
      <c r="Z69" t="s">
        <v>370</v>
      </c>
      <c r="AA69" t="s">
        <v>370</v>
      </c>
      <c r="AB69" t="s">
        <v>370</v>
      </c>
      <c r="AC69" t="s">
        <v>370</v>
      </c>
      <c r="AD69" t="s">
        <v>370</v>
      </c>
      <c r="AE69" t="s">
        <v>370</v>
      </c>
      <c r="AF69" t="s">
        <v>370</v>
      </c>
      <c r="AG69" t="s">
        <v>370</v>
      </c>
      <c r="AH69" t="s">
        <v>370</v>
      </c>
      <c r="AI69" t="s">
        <v>370</v>
      </c>
      <c r="AJ69" t="s">
        <v>370</v>
      </c>
    </row>
    <row r="70" spans="1:36">
      <c r="A70">
        <v>155086</v>
      </c>
      <c r="B70" t="s">
        <v>371</v>
      </c>
      <c r="C70">
        <v>69</v>
      </c>
      <c r="D70" t="s">
        <v>906</v>
      </c>
      <c r="E70" t="s">
        <v>907</v>
      </c>
      <c r="F70" t="s">
        <v>29</v>
      </c>
      <c r="G70" t="s">
        <v>908</v>
      </c>
      <c r="H70" t="s">
        <v>375</v>
      </c>
      <c r="I70" t="s">
        <v>909</v>
      </c>
      <c r="J70" t="s">
        <v>901</v>
      </c>
      <c r="K70" t="s">
        <v>902</v>
      </c>
      <c r="L70" t="s">
        <v>910</v>
      </c>
      <c r="M70" t="s">
        <v>380</v>
      </c>
      <c r="N70" t="s">
        <v>381</v>
      </c>
      <c r="O70" t="s">
        <v>911</v>
      </c>
      <c r="P70" t="s">
        <v>556</v>
      </c>
      <c r="Q70" t="s">
        <v>384</v>
      </c>
      <c r="R70" t="s">
        <v>370</v>
      </c>
      <c r="S70" t="s">
        <v>370</v>
      </c>
      <c r="T70" t="s">
        <v>370</v>
      </c>
      <c r="U70" t="s">
        <v>370</v>
      </c>
      <c r="V70" t="s">
        <v>370</v>
      </c>
      <c r="W70" t="s">
        <v>370</v>
      </c>
      <c r="X70" t="s">
        <v>370</v>
      </c>
      <c r="Y70" t="s">
        <v>370</v>
      </c>
      <c r="Z70" t="s">
        <v>370</v>
      </c>
      <c r="AA70" t="s">
        <v>370</v>
      </c>
      <c r="AB70" t="s">
        <v>370</v>
      </c>
      <c r="AC70" t="s">
        <v>370</v>
      </c>
      <c r="AD70" t="s">
        <v>370</v>
      </c>
      <c r="AE70" t="s">
        <v>370</v>
      </c>
      <c r="AF70" t="s">
        <v>370</v>
      </c>
      <c r="AG70" t="s">
        <v>370</v>
      </c>
      <c r="AH70" t="s">
        <v>370</v>
      </c>
      <c r="AI70" t="s">
        <v>370</v>
      </c>
      <c r="AJ70" t="s">
        <v>370</v>
      </c>
    </row>
    <row r="71" spans="1:36">
      <c r="A71">
        <v>155086</v>
      </c>
      <c r="B71" t="s">
        <v>371</v>
      </c>
      <c r="C71">
        <v>70</v>
      </c>
      <c r="D71" t="s">
        <v>912</v>
      </c>
      <c r="E71" t="s">
        <v>913</v>
      </c>
      <c r="F71" t="s">
        <v>29</v>
      </c>
      <c r="G71" t="s">
        <v>914</v>
      </c>
      <c r="H71" t="s">
        <v>375</v>
      </c>
      <c r="I71" t="s">
        <v>915</v>
      </c>
      <c r="J71" t="s">
        <v>916</v>
      </c>
      <c r="K71" t="s">
        <v>917</v>
      </c>
      <c r="L71" t="s">
        <v>918</v>
      </c>
      <c r="M71" t="s">
        <v>380</v>
      </c>
      <c r="N71" t="s">
        <v>381</v>
      </c>
      <c r="O71" t="s">
        <v>919</v>
      </c>
      <c r="P71" t="s">
        <v>920</v>
      </c>
      <c r="Q71" t="s">
        <v>384</v>
      </c>
      <c r="R71" t="s">
        <v>370</v>
      </c>
      <c r="S71" t="s">
        <v>370</v>
      </c>
      <c r="T71" t="s">
        <v>370</v>
      </c>
      <c r="U71" t="s">
        <v>370</v>
      </c>
      <c r="V71" t="s">
        <v>370</v>
      </c>
      <c r="W71" t="s">
        <v>370</v>
      </c>
      <c r="X71" t="s">
        <v>370</v>
      </c>
      <c r="Y71" t="s">
        <v>370</v>
      </c>
      <c r="Z71" t="s">
        <v>370</v>
      </c>
      <c r="AA71" t="s">
        <v>370</v>
      </c>
      <c r="AB71" t="s">
        <v>370</v>
      </c>
      <c r="AC71" t="s">
        <v>370</v>
      </c>
      <c r="AD71" t="s">
        <v>370</v>
      </c>
      <c r="AE71" t="s">
        <v>370</v>
      </c>
      <c r="AF71" t="s">
        <v>370</v>
      </c>
      <c r="AG71" t="s">
        <v>370</v>
      </c>
      <c r="AH71" t="s">
        <v>370</v>
      </c>
      <c r="AI71" t="s">
        <v>370</v>
      </c>
      <c r="AJ71" t="s">
        <v>370</v>
      </c>
    </row>
    <row r="72" spans="1:36">
      <c r="A72">
        <v>155086</v>
      </c>
      <c r="B72" t="s">
        <v>371</v>
      </c>
      <c r="C72">
        <v>71</v>
      </c>
      <c r="D72" t="s">
        <v>921</v>
      </c>
      <c r="E72" t="s">
        <v>922</v>
      </c>
      <c r="F72" t="s">
        <v>29</v>
      </c>
      <c r="G72" t="s">
        <v>923</v>
      </c>
      <c r="H72" t="s">
        <v>375</v>
      </c>
      <c r="I72" t="s">
        <v>924</v>
      </c>
      <c r="J72" t="s">
        <v>925</v>
      </c>
      <c r="K72" t="s">
        <v>926</v>
      </c>
      <c r="L72" t="s">
        <v>927</v>
      </c>
      <c r="M72" t="s">
        <v>380</v>
      </c>
      <c r="N72" t="s">
        <v>381</v>
      </c>
      <c r="O72" t="s">
        <v>928</v>
      </c>
      <c r="P72" t="s">
        <v>427</v>
      </c>
      <c r="Q72" t="s">
        <v>384</v>
      </c>
      <c r="R72" t="s">
        <v>370</v>
      </c>
      <c r="S72" t="s">
        <v>370</v>
      </c>
      <c r="T72" t="s">
        <v>370</v>
      </c>
      <c r="U72" t="s">
        <v>370</v>
      </c>
      <c r="V72" t="s">
        <v>370</v>
      </c>
      <c r="W72" t="s">
        <v>370</v>
      </c>
      <c r="X72" t="s">
        <v>370</v>
      </c>
      <c r="Y72" t="s">
        <v>370</v>
      </c>
      <c r="Z72" t="s">
        <v>370</v>
      </c>
      <c r="AA72" t="s">
        <v>370</v>
      </c>
      <c r="AB72" t="s">
        <v>370</v>
      </c>
      <c r="AC72" t="s">
        <v>370</v>
      </c>
      <c r="AD72" t="s">
        <v>370</v>
      </c>
      <c r="AE72" t="s">
        <v>370</v>
      </c>
      <c r="AF72" t="s">
        <v>370</v>
      </c>
      <c r="AG72" t="s">
        <v>370</v>
      </c>
      <c r="AH72" t="s">
        <v>370</v>
      </c>
      <c r="AI72" t="s">
        <v>370</v>
      </c>
      <c r="AJ72" t="s">
        <v>370</v>
      </c>
    </row>
    <row r="73" spans="1:36">
      <c r="A73">
        <v>155086</v>
      </c>
      <c r="B73" t="s">
        <v>371</v>
      </c>
      <c r="C73">
        <v>72</v>
      </c>
      <c r="D73" t="s">
        <v>929</v>
      </c>
      <c r="E73" t="s">
        <v>930</v>
      </c>
      <c r="F73" t="s">
        <v>29</v>
      </c>
      <c r="G73" t="s">
        <v>931</v>
      </c>
      <c r="H73" t="s">
        <v>375</v>
      </c>
      <c r="I73" t="s">
        <v>932</v>
      </c>
      <c r="J73" t="s">
        <v>933</v>
      </c>
      <c r="K73" t="s">
        <v>934</v>
      </c>
      <c r="L73" t="s">
        <v>935</v>
      </c>
      <c r="M73" t="s">
        <v>380</v>
      </c>
      <c r="N73" t="s">
        <v>381</v>
      </c>
      <c r="O73" t="s">
        <v>936</v>
      </c>
      <c r="P73" t="s">
        <v>506</v>
      </c>
      <c r="Q73" t="s">
        <v>384</v>
      </c>
      <c r="R73" t="s">
        <v>370</v>
      </c>
      <c r="S73" t="s">
        <v>370</v>
      </c>
      <c r="T73" t="s">
        <v>370</v>
      </c>
      <c r="U73" t="s">
        <v>370</v>
      </c>
      <c r="V73" t="s">
        <v>370</v>
      </c>
      <c r="W73" t="s">
        <v>370</v>
      </c>
      <c r="X73" t="s">
        <v>370</v>
      </c>
      <c r="Y73" t="s">
        <v>370</v>
      </c>
      <c r="Z73" t="s">
        <v>370</v>
      </c>
      <c r="AA73" t="s">
        <v>370</v>
      </c>
      <c r="AB73" t="s">
        <v>370</v>
      </c>
      <c r="AC73" t="s">
        <v>370</v>
      </c>
      <c r="AD73" t="s">
        <v>370</v>
      </c>
      <c r="AE73" t="s">
        <v>370</v>
      </c>
      <c r="AF73" t="s">
        <v>370</v>
      </c>
      <c r="AG73" t="s">
        <v>370</v>
      </c>
      <c r="AH73" t="s">
        <v>370</v>
      </c>
      <c r="AI73" t="s">
        <v>370</v>
      </c>
      <c r="AJ73" t="s">
        <v>370</v>
      </c>
    </row>
    <row r="74" spans="1:36">
      <c r="A74">
        <v>155086</v>
      </c>
      <c r="B74" t="s">
        <v>371</v>
      </c>
      <c r="C74">
        <v>73</v>
      </c>
      <c r="D74" t="s">
        <v>937</v>
      </c>
      <c r="E74" t="s">
        <v>938</v>
      </c>
      <c r="F74" t="s">
        <v>29</v>
      </c>
      <c r="G74" t="s">
        <v>939</v>
      </c>
      <c r="H74" t="s">
        <v>375</v>
      </c>
      <c r="I74" t="s">
        <v>940</v>
      </c>
      <c r="J74" t="s">
        <v>941</v>
      </c>
      <c r="K74" t="s">
        <v>942</v>
      </c>
      <c r="L74" t="s">
        <v>943</v>
      </c>
      <c r="M74" t="s">
        <v>380</v>
      </c>
      <c r="N74" t="s">
        <v>381</v>
      </c>
      <c r="O74" t="s">
        <v>944</v>
      </c>
      <c r="P74" t="s">
        <v>945</v>
      </c>
      <c r="Q74" t="s">
        <v>384</v>
      </c>
      <c r="R74" t="s">
        <v>370</v>
      </c>
      <c r="S74" t="s">
        <v>370</v>
      </c>
      <c r="T74" t="s">
        <v>370</v>
      </c>
      <c r="U74" t="s">
        <v>370</v>
      </c>
      <c r="V74" t="s">
        <v>370</v>
      </c>
      <c r="W74" t="s">
        <v>370</v>
      </c>
      <c r="X74" t="s">
        <v>370</v>
      </c>
      <c r="Y74" t="s">
        <v>370</v>
      </c>
      <c r="Z74" t="s">
        <v>370</v>
      </c>
      <c r="AA74" t="s">
        <v>370</v>
      </c>
      <c r="AB74" t="s">
        <v>370</v>
      </c>
      <c r="AC74" t="s">
        <v>370</v>
      </c>
      <c r="AD74" t="s">
        <v>370</v>
      </c>
      <c r="AE74" t="s">
        <v>370</v>
      </c>
      <c r="AF74" t="s">
        <v>370</v>
      </c>
      <c r="AG74" t="s">
        <v>370</v>
      </c>
      <c r="AH74" t="s">
        <v>370</v>
      </c>
      <c r="AI74" t="s">
        <v>370</v>
      </c>
      <c r="AJ74" t="s">
        <v>370</v>
      </c>
    </row>
    <row r="75" spans="1:36">
      <c r="A75">
        <v>155086</v>
      </c>
      <c r="B75" t="s">
        <v>371</v>
      </c>
      <c r="C75">
        <v>74</v>
      </c>
      <c r="D75" t="s">
        <v>946</v>
      </c>
      <c r="E75" t="s">
        <v>947</v>
      </c>
      <c r="F75" t="s">
        <v>29</v>
      </c>
      <c r="G75" t="s">
        <v>948</v>
      </c>
      <c r="H75" t="s">
        <v>375</v>
      </c>
      <c r="I75" t="s">
        <v>949</v>
      </c>
      <c r="J75" t="s">
        <v>941</v>
      </c>
      <c r="K75" t="s">
        <v>942</v>
      </c>
      <c r="L75" t="s">
        <v>950</v>
      </c>
      <c r="M75" t="s">
        <v>380</v>
      </c>
      <c r="N75" t="s">
        <v>381</v>
      </c>
      <c r="O75" t="s">
        <v>951</v>
      </c>
      <c r="P75" t="s">
        <v>609</v>
      </c>
      <c r="Q75" t="s">
        <v>384</v>
      </c>
      <c r="R75" t="s">
        <v>370</v>
      </c>
      <c r="S75" t="s">
        <v>370</v>
      </c>
      <c r="T75" t="s">
        <v>370</v>
      </c>
      <c r="U75" t="s">
        <v>370</v>
      </c>
      <c r="V75" t="s">
        <v>370</v>
      </c>
      <c r="W75" t="s">
        <v>370</v>
      </c>
      <c r="X75" t="s">
        <v>370</v>
      </c>
      <c r="Y75" t="s">
        <v>370</v>
      </c>
      <c r="Z75" t="s">
        <v>370</v>
      </c>
      <c r="AA75" t="s">
        <v>370</v>
      </c>
      <c r="AB75" t="s">
        <v>370</v>
      </c>
      <c r="AC75" t="s">
        <v>370</v>
      </c>
      <c r="AD75" t="s">
        <v>370</v>
      </c>
      <c r="AE75" t="s">
        <v>370</v>
      </c>
      <c r="AF75" t="s">
        <v>370</v>
      </c>
      <c r="AG75" t="s">
        <v>370</v>
      </c>
      <c r="AH75" t="s">
        <v>370</v>
      </c>
      <c r="AI75" t="s">
        <v>370</v>
      </c>
      <c r="AJ75" t="s">
        <v>370</v>
      </c>
    </row>
    <row r="76" spans="1:36">
      <c r="A76">
        <v>155086</v>
      </c>
      <c r="B76" t="s">
        <v>371</v>
      </c>
      <c r="C76">
        <v>75</v>
      </c>
      <c r="D76" t="s">
        <v>952</v>
      </c>
      <c r="E76" t="s">
        <v>953</v>
      </c>
      <c r="F76" t="s">
        <v>29</v>
      </c>
      <c r="G76" t="s">
        <v>954</v>
      </c>
      <c r="H76" t="s">
        <v>375</v>
      </c>
      <c r="I76" t="s">
        <v>955</v>
      </c>
      <c r="J76" t="s">
        <v>941</v>
      </c>
      <c r="K76" t="s">
        <v>942</v>
      </c>
      <c r="L76" t="s">
        <v>956</v>
      </c>
      <c r="M76" t="s">
        <v>380</v>
      </c>
      <c r="N76" t="s">
        <v>381</v>
      </c>
      <c r="O76" t="s">
        <v>957</v>
      </c>
      <c r="P76" t="s">
        <v>506</v>
      </c>
      <c r="Q76" t="s">
        <v>384</v>
      </c>
      <c r="R76" t="s">
        <v>370</v>
      </c>
      <c r="S76" t="s">
        <v>370</v>
      </c>
      <c r="T76" t="s">
        <v>370</v>
      </c>
      <c r="U76" t="s">
        <v>370</v>
      </c>
      <c r="V76" t="s">
        <v>370</v>
      </c>
      <c r="W76" t="s">
        <v>370</v>
      </c>
      <c r="X76" t="s">
        <v>370</v>
      </c>
      <c r="Y76" t="s">
        <v>370</v>
      </c>
      <c r="Z76" t="s">
        <v>370</v>
      </c>
      <c r="AA76" t="s">
        <v>370</v>
      </c>
      <c r="AB76" t="s">
        <v>370</v>
      </c>
      <c r="AC76" t="s">
        <v>370</v>
      </c>
      <c r="AD76" t="s">
        <v>370</v>
      </c>
      <c r="AE76" t="s">
        <v>370</v>
      </c>
      <c r="AF76" t="s">
        <v>370</v>
      </c>
      <c r="AG76" t="s">
        <v>370</v>
      </c>
      <c r="AH76" t="s">
        <v>370</v>
      </c>
      <c r="AI76" t="s">
        <v>370</v>
      </c>
      <c r="AJ76" t="s">
        <v>370</v>
      </c>
    </row>
    <row r="77" spans="1:36">
      <c r="A77">
        <v>155086</v>
      </c>
      <c r="B77" t="s">
        <v>371</v>
      </c>
      <c r="C77">
        <v>76</v>
      </c>
      <c r="D77" t="s">
        <v>958</v>
      </c>
      <c r="E77" t="s">
        <v>959</v>
      </c>
      <c r="F77" t="s">
        <v>29</v>
      </c>
      <c r="G77" t="s">
        <v>960</v>
      </c>
      <c r="H77" t="s">
        <v>375</v>
      </c>
      <c r="I77" t="s">
        <v>961</v>
      </c>
      <c r="J77" t="s">
        <v>941</v>
      </c>
      <c r="K77" t="s">
        <v>942</v>
      </c>
      <c r="L77" t="s">
        <v>962</v>
      </c>
      <c r="M77" t="s">
        <v>380</v>
      </c>
      <c r="N77" t="s">
        <v>381</v>
      </c>
      <c r="O77" t="s">
        <v>963</v>
      </c>
      <c r="P77" t="s">
        <v>964</v>
      </c>
      <c r="Q77" t="s">
        <v>384</v>
      </c>
      <c r="R77" t="s">
        <v>370</v>
      </c>
      <c r="S77" t="s">
        <v>370</v>
      </c>
      <c r="T77" t="s">
        <v>370</v>
      </c>
      <c r="U77" t="s">
        <v>370</v>
      </c>
      <c r="V77" t="s">
        <v>370</v>
      </c>
      <c r="W77" t="s">
        <v>370</v>
      </c>
      <c r="X77" t="s">
        <v>370</v>
      </c>
      <c r="Y77" t="s">
        <v>370</v>
      </c>
      <c r="Z77" t="s">
        <v>370</v>
      </c>
      <c r="AA77" t="s">
        <v>370</v>
      </c>
      <c r="AB77" t="s">
        <v>370</v>
      </c>
      <c r="AC77" t="s">
        <v>370</v>
      </c>
      <c r="AD77" t="s">
        <v>370</v>
      </c>
      <c r="AE77" t="s">
        <v>370</v>
      </c>
      <c r="AF77" t="s">
        <v>370</v>
      </c>
      <c r="AG77" t="s">
        <v>370</v>
      </c>
      <c r="AH77" t="s">
        <v>370</v>
      </c>
      <c r="AI77" t="s">
        <v>370</v>
      </c>
      <c r="AJ77" t="s">
        <v>370</v>
      </c>
    </row>
    <row r="78" spans="1:36">
      <c r="A78">
        <v>155086</v>
      </c>
      <c r="B78" t="s">
        <v>371</v>
      </c>
      <c r="C78">
        <v>77</v>
      </c>
      <c r="D78" t="s">
        <v>965</v>
      </c>
      <c r="E78" t="s">
        <v>966</v>
      </c>
      <c r="F78" t="s">
        <v>29</v>
      </c>
      <c r="G78" t="s">
        <v>967</v>
      </c>
      <c r="H78" t="s">
        <v>375</v>
      </c>
      <c r="I78" t="s">
        <v>968</v>
      </c>
      <c r="J78" t="s">
        <v>969</v>
      </c>
      <c r="K78" t="s">
        <v>970</v>
      </c>
      <c r="L78" t="s">
        <v>971</v>
      </c>
      <c r="M78" t="s">
        <v>380</v>
      </c>
      <c r="N78" t="s">
        <v>381</v>
      </c>
      <c r="O78" t="s">
        <v>972</v>
      </c>
      <c r="P78" t="s">
        <v>920</v>
      </c>
      <c r="Q78" t="s">
        <v>384</v>
      </c>
      <c r="R78" t="s">
        <v>370</v>
      </c>
      <c r="S78" t="s">
        <v>370</v>
      </c>
      <c r="T78" t="s">
        <v>370</v>
      </c>
      <c r="U78" t="s">
        <v>370</v>
      </c>
      <c r="V78" t="s">
        <v>370</v>
      </c>
      <c r="W78" t="s">
        <v>370</v>
      </c>
      <c r="X78" t="s">
        <v>370</v>
      </c>
      <c r="Y78" t="s">
        <v>370</v>
      </c>
      <c r="Z78" t="s">
        <v>370</v>
      </c>
      <c r="AA78" t="s">
        <v>370</v>
      </c>
      <c r="AB78" t="s">
        <v>370</v>
      </c>
      <c r="AC78" t="s">
        <v>370</v>
      </c>
      <c r="AD78" t="s">
        <v>370</v>
      </c>
      <c r="AE78" t="s">
        <v>370</v>
      </c>
      <c r="AF78" t="s">
        <v>370</v>
      </c>
      <c r="AG78" t="s">
        <v>370</v>
      </c>
      <c r="AH78" t="s">
        <v>370</v>
      </c>
      <c r="AI78" t="s">
        <v>370</v>
      </c>
      <c r="AJ78" t="s">
        <v>370</v>
      </c>
    </row>
    <row r="79" spans="1:36">
      <c r="A79">
        <v>155086</v>
      </c>
      <c r="B79" t="s">
        <v>371</v>
      </c>
      <c r="C79">
        <v>78</v>
      </c>
      <c r="D79" t="s">
        <v>973</v>
      </c>
      <c r="E79" t="s">
        <v>974</v>
      </c>
      <c r="F79" t="s">
        <v>29</v>
      </c>
      <c r="G79" t="s">
        <v>975</v>
      </c>
      <c r="H79" t="s">
        <v>375</v>
      </c>
      <c r="I79" t="s">
        <v>976</v>
      </c>
      <c r="J79" t="s">
        <v>969</v>
      </c>
      <c r="K79" t="s">
        <v>970</v>
      </c>
      <c r="L79" t="s">
        <v>977</v>
      </c>
      <c r="M79" t="s">
        <v>380</v>
      </c>
      <c r="N79" t="s">
        <v>381</v>
      </c>
      <c r="O79" t="s">
        <v>978</v>
      </c>
      <c r="P79" t="s">
        <v>979</v>
      </c>
      <c r="Q79" t="s">
        <v>384</v>
      </c>
      <c r="R79" t="s">
        <v>370</v>
      </c>
      <c r="S79" t="s">
        <v>370</v>
      </c>
      <c r="T79" t="s">
        <v>370</v>
      </c>
      <c r="U79" t="s">
        <v>370</v>
      </c>
      <c r="V79" t="s">
        <v>370</v>
      </c>
      <c r="W79" t="s">
        <v>370</v>
      </c>
      <c r="X79" t="s">
        <v>370</v>
      </c>
      <c r="Y79" t="s">
        <v>370</v>
      </c>
      <c r="Z79" t="s">
        <v>370</v>
      </c>
      <c r="AA79" t="s">
        <v>370</v>
      </c>
      <c r="AB79" t="s">
        <v>370</v>
      </c>
      <c r="AC79" t="s">
        <v>370</v>
      </c>
      <c r="AD79" t="s">
        <v>370</v>
      </c>
      <c r="AE79" t="s">
        <v>370</v>
      </c>
      <c r="AF79" t="s">
        <v>370</v>
      </c>
      <c r="AG79" t="s">
        <v>370</v>
      </c>
      <c r="AH79" t="s">
        <v>370</v>
      </c>
      <c r="AI79" t="s">
        <v>370</v>
      </c>
      <c r="AJ79" t="s">
        <v>370</v>
      </c>
    </row>
    <row r="80" spans="1:36">
      <c r="A80">
        <v>155086</v>
      </c>
      <c r="B80" t="s">
        <v>371</v>
      </c>
      <c r="C80">
        <v>79</v>
      </c>
      <c r="D80" t="s">
        <v>980</v>
      </c>
      <c r="E80" t="s">
        <v>981</v>
      </c>
      <c r="F80" t="s">
        <v>29</v>
      </c>
      <c r="G80" t="s">
        <v>982</v>
      </c>
      <c r="H80" t="s">
        <v>375</v>
      </c>
      <c r="I80" t="s">
        <v>983</v>
      </c>
      <c r="J80" t="s">
        <v>969</v>
      </c>
      <c r="K80" t="s">
        <v>970</v>
      </c>
      <c r="L80" t="s">
        <v>984</v>
      </c>
      <c r="M80" t="s">
        <v>380</v>
      </c>
      <c r="N80" t="s">
        <v>381</v>
      </c>
      <c r="O80" t="s">
        <v>985</v>
      </c>
      <c r="P80" t="s">
        <v>411</v>
      </c>
      <c r="Q80" t="s">
        <v>384</v>
      </c>
      <c r="R80" t="s">
        <v>370</v>
      </c>
      <c r="S80" t="s">
        <v>370</v>
      </c>
      <c r="T80" t="s">
        <v>370</v>
      </c>
      <c r="U80" t="s">
        <v>370</v>
      </c>
      <c r="V80" t="s">
        <v>370</v>
      </c>
      <c r="W80" t="s">
        <v>370</v>
      </c>
      <c r="X80" t="s">
        <v>370</v>
      </c>
      <c r="Y80" t="s">
        <v>370</v>
      </c>
      <c r="Z80" t="s">
        <v>370</v>
      </c>
      <c r="AA80" t="s">
        <v>370</v>
      </c>
      <c r="AB80" t="s">
        <v>370</v>
      </c>
      <c r="AC80" t="s">
        <v>370</v>
      </c>
      <c r="AD80" t="s">
        <v>370</v>
      </c>
      <c r="AE80" t="s">
        <v>370</v>
      </c>
      <c r="AF80" t="s">
        <v>370</v>
      </c>
      <c r="AG80" t="s">
        <v>370</v>
      </c>
      <c r="AH80" t="s">
        <v>370</v>
      </c>
      <c r="AI80" t="s">
        <v>370</v>
      </c>
      <c r="AJ80" t="s">
        <v>370</v>
      </c>
    </row>
    <row r="81" spans="1:36">
      <c r="A81">
        <v>155086</v>
      </c>
      <c r="B81" t="s">
        <v>371</v>
      </c>
      <c r="C81">
        <v>80</v>
      </c>
      <c r="D81" t="s">
        <v>986</v>
      </c>
      <c r="E81" t="s">
        <v>987</v>
      </c>
      <c r="F81" t="s">
        <v>29</v>
      </c>
      <c r="G81" t="s">
        <v>988</v>
      </c>
      <c r="H81" t="s">
        <v>375</v>
      </c>
      <c r="I81" t="s">
        <v>989</v>
      </c>
      <c r="J81" t="s">
        <v>969</v>
      </c>
      <c r="K81" t="s">
        <v>970</v>
      </c>
      <c r="L81" t="s">
        <v>990</v>
      </c>
      <c r="M81" t="s">
        <v>380</v>
      </c>
      <c r="N81" t="s">
        <v>381</v>
      </c>
      <c r="O81" t="s">
        <v>991</v>
      </c>
      <c r="P81" t="s">
        <v>920</v>
      </c>
      <c r="Q81" t="s">
        <v>384</v>
      </c>
      <c r="R81" t="s">
        <v>370</v>
      </c>
      <c r="S81" t="s">
        <v>370</v>
      </c>
      <c r="T81" t="s">
        <v>370</v>
      </c>
      <c r="U81" t="s">
        <v>370</v>
      </c>
      <c r="V81" t="s">
        <v>370</v>
      </c>
      <c r="W81" t="s">
        <v>370</v>
      </c>
      <c r="X81" t="s">
        <v>370</v>
      </c>
      <c r="Y81" t="s">
        <v>370</v>
      </c>
      <c r="Z81" t="s">
        <v>370</v>
      </c>
      <c r="AA81" t="s">
        <v>370</v>
      </c>
      <c r="AB81" t="s">
        <v>370</v>
      </c>
      <c r="AC81" t="s">
        <v>370</v>
      </c>
      <c r="AD81" t="s">
        <v>370</v>
      </c>
      <c r="AE81" t="s">
        <v>370</v>
      </c>
      <c r="AF81" t="s">
        <v>370</v>
      </c>
      <c r="AG81" t="s">
        <v>370</v>
      </c>
      <c r="AH81" t="s">
        <v>370</v>
      </c>
      <c r="AI81" t="s">
        <v>370</v>
      </c>
      <c r="AJ81" t="s">
        <v>370</v>
      </c>
    </row>
    <row r="82" spans="1:36">
      <c r="A82">
        <v>155086</v>
      </c>
      <c r="B82" t="s">
        <v>371</v>
      </c>
      <c r="C82">
        <v>81</v>
      </c>
      <c r="D82" t="s">
        <v>992</v>
      </c>
      <c r="E82" t="s">
        <v>993</v>
      </c>
      <c r="F82" t="s">
        <v>29</v>
      </c>
      <c r="G82" t="s">
        <v>994</v>
      </c>
      <c r="H82" t="s">
        <v>375</v>
      </c>
      <c r="I82" t="s">
        <v>995</v>
      </c>
      <c r="J82" t="s">
        <v>996</v>
      </c>
      <c r="K82" t="s">
        <v>997</v>
      </c>
      <c r="L82" t="s">
        <v>998</v>
      </c>
      <c r="M82" t="s">
        <v>380</v>
      </c>
      <c r="N82" t="s">
        <v>370</v>
      </c>
      <c r="O82" t="s">
        <v>999</v>
      </c>
      <c r="P82" t="s">
        <v>484</v>
      </c>
      <c r="Q82" t="s">
        <v>384</v>
      </c>
      <c r="R82" t="s">
        <v>370</v>
      </c>
      <c r="S82" t="s">
        <v>370</v>
      </c>
      <c r="T82" t="s">
        <v>370</v>
      </c>
      <c r="U82" t="s">
        <v>370</v>
      </c>
      <c r="V82" t="s">
        <v>370</v>
      </c>
      <c r="W82" t="s">
        <v>370</v>
      </c>
      <c r="X82" t="s">
        <v>370</v>
      </c>
      <c r="Y82" t="s">
        <v>370</v>
      </c>
      <c r="Z82" t="s">
        <v>370</v>
      </c>
      <c r="AA82" t="s">
        <v>370</v>
      </c>
      <c r="AB82" t="s">
        <v>370</v>
      </c>
      <c r="AC82" t="s">
        <v>370</v>
      </c>
      <c r="AD82" t="s">
        <v>370</v>
      </c>
      <c r="AE82" t="s">
        <v>370</v>
      </c>
      <c r="AF82" t="s">
        <v>370</v>
      </c>
      <c r="AG82" t="s">
        <v>370</v>
      </c>
      <c r="AH82" t="s">
        <v>370</v>
      </c>
      <c r="AI82" t="s">
        <v>370</v>
      </c>
      <c r="AJ82" t="s">
        <v>370</v>
      </c>
    </row>
    <row r="83" spans="1:36">
      <c r="A83">
        <v>155086</v>
      </c>
      <c r="B83" t="s">
        <v>371</v>
      </c>
      <c r="C83">
        <v>82</v>
      </c>
      <c r="D83" t="s">
        <v>1000</v>
      </c>
      <c r="E83" t="s">
        <v>1001</v>
      </c>
      <c r="F83" t="s">
        <v>29</v>
      </c>
      <c r="G83" t="s">
        <v>1002</v>
      </c>
      <c r="H83" t="s">
        <v>375</v>
      </c>
      <c r="I83" t="s">
        <v>1003</v>
      </c>
      <c r="J83" t="s">
        <v>996</v>
      </c>
      <c r="K83" t="s">
        <v>997</v>
      </c>
      <c r="L83" t="s">
        <v>1004</v>
      </c>
      <c r="M83" t="s">
        <v>380</v>
      </c>
      <c r="N83" t="s">
        <v>370</v>
      </c>
      <c r="O83" t="s">
        <v>1005</v>
      </c>
      <c r="P83" t="s">
        <v>1006</v>
      </c>
      <c r="Q83" t="s">
        <v>384</v>
      </c>
      <c r="R83" t="s">
        <v>370</v>
      </c>
      <c r="S83" t="s">
        <v>370</v>
      </c>
      <c r="T83" t="s">
        <v>370</v>
      </c>
      <c r="U83" t="s">
        <v>370</v>
      </c>
      <c r="V83" t="s">
        <v>370</v>
      </c>
      <c r="W83" t="s">
        <v>370</v>
      </c>
      <c r="X83" t="s">
        <v>370</v>
      </c>
      <c r="Y83" t="s">
        <v>370</v>
      </c>
      <c r="Z83" t="s">
        <v>370</v>
      </c>
      <c r="AA83" t="s">
        <v>370</v>
      </c>
      <c r="AB83" t="s">
        <v>370</v>
      </c>
      <c r="AC83" t="s">
        <v>370</v>
      </c>
      <c r="AD83" t="s">
        <v>370</v>
      </c>
      <c r="AE83" t="s">
        <v>370</v>
      </c>
      <c r="AF83" t="s">
        <v>370</v>
      </c>
      <c r="AG83" t="s">
        <v>370</v>
      </c>
      <c r="AH83" t="s">
        <v>370</v>
      </c>
      <c r="AI83" t="s">
        <v>370</v>
      </c>
      <c r="AJ83" t="s">
        <v>370</v>
      </c>
    </row>
    <row r="84" spans="1:36">
      <c r="A84">
        <v>155086</v>
      </c>
      <c r="B84" t="s">
        <v>371</v>
      </c>
      <c r="C84">
        <v>83</v>
      </c>
      <c r="D84" t="s">
        <v>1007</v>
      </c>
      <c r="E84" t="s">
        <v>1008</v>
      </c>
      <c r="F84" t="s">
        <v>29</v>
      </c>
      <c r="G84" t="s">
        <v>1009</v>
      </c>
      <c r="H84" t="s">
        <v>375</v>
      </c>
      <c r="I84" t="s">
        <v>854</v>
      </c>
      <c r="J84" t="s">
        <v>996</v>
      </c>
      <c r="K84" t="s">
        <v>997</v>
      </c>
      <c r="L84" t="s">
        <v>1010</v>
      </c>
      <c r="M84" t="s">
        <v>380</v>
      </c>
      <c r="N84" t="s">
        <v>370</v>
      </c>
      <c r="O84" t="s">
        <v>1011</v>
      </c>
      <c r="P84" t="s">
        <v>484</v>
      </c>
      <c r="Q84" t="s">
        <v>384</v>
      </c>
      <c r="R84" t="s">
        <v>370</v>
      </c>
      <c r="S84" t="s">
        <v>370</v>
      </c>
      <c r="T84" t="s">
        <v>370</v>
      </c>
      <c r="U84" t="s">
        <v>370</v>
      </c>
      <c r="V84" t="s">
        <v>370</v>
      </c>
      <c r="W84" t="s">
        <v>370</v>
      </c>
      <c r="X84" t="s">
        <v>370</v>
      </c>
      <c r="Y84" t="s">
        <v>370</v>
      </c>
      <c r="Z84" t="s">
        <v>370</v>
      </c>
      <c r="AA84" t="s">
        <v>370</v>
      </c>
      <c r="AB84" t="s">
        <v>370</v>
      </c>
      <c r="AC84" t="s">
        <v>370</v>
      </c>
      <c r="AD84" t="s">
        <v>370</v>
      </c>
      <c r="AE84" t="s">
        <v>370</v>
      </c>
      <c r="AF84" t="s">
        <v>370</v>
      </c>
      <c r="AG84" t="s">
        <v>370</v>
      </c>
      <c r="AH84" t="s">
        <v>370</v>
      </c>
      <c r="AI84" t="s">
        <v>370</v>
      </c>
      <c r="AJ84" t="s">
        <v>370</v>
      </c>
    </row>
    <row r="85" spans="1:36">
      <c r="A85">
        <v>155086</v>
      </c>
      <c r="B85" t="s">
        <v>371</v>
      </c>
      <c r="C85">
        <v>84</v>
      </c>
      <c r="D85" t="s">
        <v>1012</v>
      </c>
      <c r="E85" t="s">
        <v>1013</v>
      </c>
      <c r="F85" t="s">
        <v>29</v>
      </c>
      <c r="G85" t="s">
        <v>1014</v>
      </c>
      <c r="H85" t="s">
        <v>375</v>
      </c>
      <c r="I85" t="s">
        <v>729</v>
      </c>
      <c r="J85" t="s">
        <v>996</v>
      </c>
      <c r="K85" t="s">
        <v>997</v>
      </c>
      <c r="L85" t="s">
        <v>1015</v>
      </c>
      <c r="M85" t="s">
        <v>380</v>
      </c>
      <c r="N85" t="s">
        <v>370</v>
      </c>
      <c r="O85" t="s">
        <v>1016</v>
      </c>
      <c r="P85" t="s">
        <v>506</v>
      </c>
      <c r="Q85" t="s">
        <v>384</v>
      </c>
      <c r="R85" t="s">
        <v>370</v>
      </c>
      <c r="S85" t="s">
        <v>370</v>
      </c>
      <c r="T85" t="s">
        <v>370</v>
      </c>
      <c r="U85" t="s">
        <v>370</v>
      </c>
      <c r="V85" t="s">
        <v>370</v>
      </c>
      <c r="W85" t="s">
        <v>370</v>
      </c>
      <c r="X85" t="s">
        <v>370</v>
      </c>
      <c r="Y85" t="s">
        <v>370</v>
      </c>
      <c r="Z85" t="s">
        <v>370</v>
      </c>
      <c r="AA85" t="s">
        <v>370</v>
      </c>
      <c r="AB85" t="s">
        <v>370</v>
      </c>
      <c r="AC85" t="s">
        <v>370</v>
      </c>
      <c r="AD85" t="s">
        <v>370</v>
      </c>
      <c r="AE85" t="s">
        <v>370</v>
      </c>
      <c r="AF85" t="s">
        <v>370</v>
      </c>
      <c r="AG85" t="s">
        <v>370</v>
      </c>
      <c r="AH85" t="s">
        <v>370</v>
      </c>
      <c r="AI85" t="s">
        <v>370</v>
      </c>
      <c r="AJ85" t="s">
        <v>370</v>
      </c>
    </row>
    <row r="86" spans="1:36">
      <c r="A86">
        <v>155086</v>
      </c>
      <c r="B86" t="s">
        <v>371</v>
      </c>
      <c r="C86">
        <v>85</v>
      </c>
      <c r="D86" t="s">
        <v>1017</v>
      </c>
      <c r="E86" t="s">
        <v>1018</v>
      </c>
      <c r="F86" t="s">
        <v>29</v>
      </c>
      <c r="G86" t="s">
        <v>1019</v>
      </c>
      <c r="H86" t="s">
        <v>375</v>
      </c>
      <c r="I86" t="s">
        <v>1020</v>
      </c>
      <c r="J86" t="s">
        <v>996</v>
      </c>
      <c r="K86" t="s">
        <v>997</v>
      </c>
      <c r="L86" t="s">
        <v>1021</v>
      </c>
      <c r="M86" t="s">
        <v>380</v>
      </c>
      <c r="N86" t="s">
        <v>370</v>
      </c>
      <c r="O86" t="s">
        <v>1022</v>
      </c>
      <c r="P86" t="s">
        <v>618</v>
      </c>
      <c r="Q86" t="s">
        <v>384</v>
      </c>
      <c r="R86" t="s">
        <v>370</v>
      </c>
      <c r="S86" t="s">
        <v>370</v>
      </c>
      <c r="T86" t="s">
        <v>370</v>
      </c>
      <c r="U86" t="s">
        <v>370</v>
      </c>
      <c r="V86" t="s">
        <v>370</v>
      </c>
      <c r="W86" t="s">
        <v>370</v>
      </c>
      <c r="X86" t="s">
        <v>370</v>
      </c>
      <c r="Y86" t="s">
        <v>370</v>
      </c>
      <c r="Z86" t="s">
        <v>370</v>
      </c>
      <c r="AA86" t="s">
        <v>370</v>
      </c>
      <c r="AB86" t="s">
        <v>370</v>
      </c>
      <c r="AC86" t="s">
        <v>370</v>
      </c>
      <c r="AD86" t="s">
        <v>370</v>
      </c>
      <c r="AE86" t="s">
        <v>370</v>
      </c>
      <c r="AF86" t="s">
        <v>370</v>
      </c>
      <c r="AG86" t="s">
        <v>370</v>
      </c>
      <c r="AH86" t="s">
        <v>370</v>
      </c>
      <c r="AI86" t="s">
        <v>370</v>
      </c>
      <c r="AJ86" t="s">
        <v>370</v>
      </c>
    </row>
    <row r="87" spans="1:36">
      <c r="A87">
        <v>155086</v>
      </c>
      <c r="B87" t="s">
        <v>371</v>
      </c>
      <c r="C87">
        <v>86</v>
      </c>
      <c r="D87" t="s">
        <v>1023</v>
      </c>
      <c r="E87" t="s">
        <v>1024</v>
      </c>
      <c r="F87" t="s">
        <v>29</v>
      </c>
      <c r="G87" t="s">
        <v>1025</v>
      </c>
      <c r="H87" t="s">
        <v>375</v>
      </c>
      <c r="I87" t="s">
        <v>1026</v>
      </c>
      <c r="J87" t="s">
        <v>1027</v>
      </c>
      <c r="K87" t="s">
        <v>1028</v>
      </c>
      <c r="L87" t="s">
        <v>1029</v>
      </c>
      <c r="M87" t="s">
        <v>380</v>
      </c>
      <c r="N87" t="s">
        <v>381</v>
      </c>
      <c r="O87" t="s">
        <v>1030</v>
      </c>
      <c r="P87" t="s">
        <v>484</v>
      </c>
      <c r="Q87" t="s">
        <v>384</v>
      </c>
      <c r="R87">
        <v>44232</v>
      </c>
      <c r="S87" t="s">
        <v>370</v>
      </c>
      <c r="T87" t="s">
        <v>370</v>
      </c>
      <c r="U87" t="s">
        <v>370</v>
      </c>
      <c r="V87" t="s">
        <v>370</v>
      </c>
      <c r="W87" t="s">
        <v>370</v>
      </c>
      <c r="X87" t="s">
        <v>370</v>
      </c>
      <c r="Y87" t="s">
        <v>370</v>
      </c>
      <c r="Z87" t="s">
        <v>370</v>
      </c>
      <c r="AA87" t="s">
        <v>370</v>
      </c>
      <c r="AB87" t="s">
        <v>370</v>
      </c>
      <c r="AC87" t="s">
        <v>370</v>
      </c>
      <c r="AD87" t="s">
        <v>370</v>
      </c>
      <c r="AE87" t="s">
        <v>370</v>
      </c>
      <c r="AF87" t="s">
        <v>370</v>
      </c>
      <c r="AG87" t="s">
        <v>370</v>
      </c>
      <c r="AH87" t="s">
        <v>370</v>
      </c>
      <c r="AI87" t="s">
        <v>370</v>
      </c>
      <c r="AJ87" t="s">
        <v>370</v>
      </c>
    </row>
    <row r="88" spans="1:36">
      <c r="A88">
        <v>155086</v>
      </c>
      <c r="B88" t="s">
        <v>371</v>
      </c>
      <c r="C88">
        <v>87</v>
      </c>
      <c r="D88" t="s">
        <v>1031</v>
      </c>
      <c r="E88" t="s">
        <v>1032</v>
      </c>
      <c r="F88" t="s">
        <v>29</v>
      </c>
      <c r="G88" t="s">
        <v>1033</v>
      </c>
      <c r="H88" t="s">
        <v>375</v>
      </c>
      <c r="I88" t="s">
        <v>503</v>
      </c>
      <c r="J88" t="s">
        <v>1034</v>
      </c>
      <c r="K88" t="s">
        <v>1035</v>
      </c>
      <c r="L88" t="s">
        <v>1036</v>
      </c>
      <c r="M88" t="s">
        <v>380</v>
      </c>
      <c r="N88" t="s">
        <v>381</v>
      </c>
      <c r="O88" t="s">
        <v>1037</v>
      </c>
      <c r="P88" t="s">
        <v>1038</v>
      </c>
      <c r="Q88" t="s">
        <v>384</v>
      </c>
      <c r="R88" t="s">
        <v>370</v>
      </c>
      <c r="S88" t="s">
        <v>370</v>
      </c>
      <c r="T88" t="s">
        <v>370</v>
      </c>
      <c r="U88" t="s">
        <v>370</v>
      </c>
      <c r="V88" t="s">
        <v>370</v>
      </c>
      <c r="W88" t="s">
        <v>370</v>
      </c>
      <c r="X88" t="s">
        <v>370</v>
      </c>
      <c r="Y88" t="s">
        <v>370</v>
      </c>
      <c r="Z88" t="s">
        <v>370</v>
      </c>
      <c r="AA88" t="s">
        <v>370</v>
      </c>
      <c r="AB88" t="s">
        <v>370</v>
      </c>
      <c r="AC88" t="s">
        <v>370</v>
      </c>
      <c r="AD88" t="s">
        <v>370</v>
      </c>
      <c r="AE88" t="s">
        <v>370</v>
      </c>
      <c r="AF88" t="s">
        <v>370</v>
      </c>
      <c r="AG88" t="s">
        <v>370</v>
      </c>
      <c r="AH88" t="s">
        <v>370</v>
      </c>
      <c r="AI88" t="s">
        <v>370</v>
      </c>
      <c r="AJ88" t="s">
        <v>370</v>
      </c>
    </row>
    <row r="89" spans="1:36">
      <c r="A89">
        <v>155086</v>
      </c>
      <c r="B89" t="s">
        <v>371</v>
      </c>
      <c r="C89">
        <v>88</v>
      </c>
      <c r="D89" t="s">
        <v>1039</v>
      </c>
      <c r="E89" t="s">
        <v>1040</v>
      </c>
      <c r="F89" t="s">
        <v>29</v>
      </c>
      <c r="G89" t="s">
        <v>1041</v>
      </c>
      <c r="H89" t="s">
        <v>375</v>
      </c>
      <c r="I89" t="s">
        <v>1042</v>
      </c>
      <c r="J89" t="s">
        <v>1034</v>
      </c>
      <c r="K89" t="s">
        <v>1035</v>
      </c>
      <c r="L89" t="s">
        <v>1043</v>
      </c>
      <c r="M89" t="s">
        <v>380</v>
      </c>
      <c r="N89" t="s">
        <v>381</v>
      </c>
      <c r="O89" t="s">
        <v>1044</v>
      </c>
      <c r="P89" t="s">
        <v>469</v>
      </c>
      <c r="Q89" t="s">
        <v>384</v>
      </c>
      <c r="R89" t="s">
        <v>370</v>
      </c>
      <c r="S89" t="s">
        <v>370</v>
      </c>
      <c r="T89" t="s">
        <v>370</v>
      </c>
      <c r="U89" t="s">
        <v>370</v>
      </c>
      <c r="V89" t="s">
        <v>370</v>
      </c>
      <c r="W89" t="s">
        <v>370</v>
      </c>
      <c r="X89" t="s">
        <v>370</v>
      </c>
      <c r="Y89" t="s">
        <v>370</v>
      </c>
      <c r="Z89" t="s">
        <v>370</v>
      </c>
      <c r="AA89" t="s">
        <v>370</v>
      </c>
      <c r="AB89" t="s">
        <v>370</v>
      </c>
      <c r="AC89" t="s">
        <v>370</v>
      </c>
      <c r="AD89" t="s">
        <v>370</v>
      </c>
      <c r="AE89" t="s">
        <v>370</v>
      </c>
      <c r="AF89" t="s">
        <v>370</v>
      </c>
      <c r="AG89" t="s">
        <v>370</v>
      </c>
      <c r="AH89" t="s">
        <v>370</v>
      </c>
      <c r="AI89" t="s">
        <v>370</v>
      </c>
      <c r="AJ89" t="s">
        <v>370</v>
      </c>
    </row>
    <row r="90" spans="1:36">
      <c r="A90">
        <v>155086</v>
      </c>
      <c r="B90" t="s">
        <v>371</v>
      </c>
      <c r="C90">
        <v>89</v>
      </c>
      <c r="D90" t="s">
        <v>1045</v>
      </c>
      <c r="E90" t="s">
        <v>1046</v>
      </c>
      <c r="F90" t="s">
        <v>29</v>
      </c>
      <c r="G90" t="s">
        <v>1047</v>
      </c>
      <c r="H90" t="s">
        <v>375</v>
      </c>
      <c r="I90" t="s">
        <v>1048</v>
      </c>
      <c r="J90" t="s">
        <v>1049</v>
      </c>
      <c r="K90" t="s">
        <v>1050</v>
      </c>
      <c r="L90" t="s">
        <v>1051</v>
      </c>
      <c r="M90" t="s">
        <v>380</v>
      </c>
      <c r="N90" t="s">
        <v>381</v>
      </c>
      <c r="O90" t="s">
        <v>1052</v>
      </c>
      <c r="P90" t="s">
        <v>411</v>
      </c>
      <c r="Q90" t="s">
        <v>384</v>
      </c>
      <c r="R90">
        <v>44436</v>
      </c>
      <c r="S90" t="s">
        <v>370</v>
      </c>
      <c r="T90" t="s">
        <v>370</v>
      </c>
      <c r="U90" t="s">
        <v>370</v>
      </c>
      <c r="V90" t="s">
        <v>370</v>
      </c>
      <c r="W90" t="s">
        <v>370</v>
      </c>
      <c r="X90" t="s">
        <v>370</v>
      </c>
      <c r="Y90" t="s">
        <v>370</v>
      </c>
      <c r="Z90" t="s">
        <v>370</v>
      </c>
      <c r="AA90" t="s">
        <v>370</v>
      </c>
      <c r="AB90" t="s">
        <v>370</v>
      </c>
      <c r="AC90" t="s">
        <v>370</v>
      </c>
      <c r="AD90" t="s">
        <v>370</v>
      </c>
      <c r="AE90" t="s">
        <v>370</v>
      </c>
      <c r="AF90" t="s">
        <v>370</v>
      </c>
      <c r="AG90" t="s">
        <v>370</v>
      </c>
      <c r="AH90" t="s">
        <v>370</v>
      </c>
      <c r="AI90" t="s">
        <v>370</v>
      </c>
      <c r="AJ90" t="s">
        <v>370</v>
      </c>
    </row>
    <row r="91" spans="1:36">
      <c r="A91">
        <v>155086</v>
      </c>
      <c r="B91" t="s">
        <v>371</v>
      </c>
      <c r="C91">
        <v>90</v>
      </c>
      <c r="D91" t="s">
        <v>1053</v>
      </c>
      <c r="E91" t="s">
        <v>1054</v>
      </c>
      <c r="F91" t="s">
        <v>29</v>
      </c>
      <c r="G91" t="s">
        <v>1055</v>
      </c>
      <c r="H91" t="s">
        <v>375</v>
      </c>
      <c r="I91" t="s">
        <v>976</v>
      </c>
      <c r="J91" t="s">
        <v>1056</v>
      </c>
      <c r="K91" t="s">
        <v>1057</v>
      </c>
      <c r="L91" t="s">
        <v>1058</v>
      </c>
      <c r="M91" t="s">
        <v>380</v>
      </c>
      <c r="N91" t="s">
        <v>381</v>
      </c>
      <c r="O91" t="s">
        <v>1059</v>
      </c>
      <c r="P91" t="s">
        <v>1060</v>
      </c>
      <c r="Q91" t="s">
        <v>384</v>
      </c>
      <c r="R91">
        <v>44210</v>
      </c>
      <c r="S91" t="s">
        <v>370</v>
      </c>
      <c r="T91" t="s">
        <v>370</v>
      </c>
      <c r="U91" t="s">
        <v>370</v>
      </c>
      <c r="V91" t="s">
        <v>370</v>
      </c>
      <c r="W91" t="s">
        <v>370</v>
      </c>
      <c r="X91" t="s">
        <v>370</v>
      </c>
      <c r="Y91" t="s">
        <v>370</v>
      </c>
      <c r="Z91" t="s">
        <v>370</v>
      </c>
      <c r="AA91" t="s">
        <v>370</v>
      </c>
      <c r="AB91" t="s">
        <v>370</v>
      </c>
      <c r="AC91" t="s">
        <v>370</v>
      </c>
      <c r="AD91" t="s">
        <v>370</v>
      </c>
      <c r="AE91" t="s">
        <v>370</v>
      </c>
      <c r="AF91" t="s">
        <v>370</v>
      </c>
      <c r="AG91" t="s">
        <v>370</v>
      </c>
      <c r="AH91" t="s">
        <v>370</v>
      </c>
      <c r="AI91" t="s">
        <v>370</v>
      </c>
      <c r="AJ91" t="s">
        <v>370</v>
      </c>
    </row>
    <row r="92" spans="1:36">
      <c r="A92">
        <v>155086</v>
      </c>
      <c r="B92" t="s">
        <v>371</v>
      </c>
      <c r="C92">
        <v>91</v>
      </c>
      <c r="D92" t="s">
        <v>1061</v>
      </c>
      <c r="E92" t="s">
        <v>1062</v>
      </c>
      <c r="F92" t="s">
        <v>29</v>
      </c>
      <c r="G92" t="s">
        <v>1063</v>
      </c>
      <c r="H92" t="s">
        <v>375</v>
      </c>
      <c r="I92" t="s">
        <v>1064</v>
      </c>
      <c r="J92" t="s">
        <v>1056</v>
      </c>
      <c r="K92" t="s">
        <v>1057</v>
      </c>
      <c r="L92" t="s">
        <v>1065</v>
      </c>
      <c r="M92" t="s">
        <v>380</v>
      </c>
      <c r="N92" t="s">
        <v>381</v>
      </c>
      <c r="O92" t="s">
        <v>1066</v>
      </c>
      <c r="P92" t="s">
        <v>1067</v>
      </c>
      <c r="Q92" t="s">
        <v>384</v>
      </c>
      <c r="R92">
        <v>44210</v>
      </c>
      <c r="S92" t="s">
        <v>370</v>
      </c>
      <c r="T92" t="s">
        <v>370</v>
      </c>
      <c r="U92" t="s">
        <v>370</v>
      </c>
      <c r="V92" t="s">
        <v>370</v>
      </c>
      <c r="W92" t="s">
        <v>370</v>
      </c>
      <c r="X92" t="s">
        <v>370</v>
      </c>
      <c r="Y92" t="s">
        <v>370</v>
      </c>
      <c r="Z92" t="s">
        <v>370</v>
      </c>
      <c r="AA92" t="s">
        <v>370</v>
      </c>
      <c r="AB92" t="s">
        <v>370</v>
      </c>
      <c r="AC92" t="s">
        <v>370</v>
      </c>
      <c r="AD92" t="s">
        <v>370</v>
      </c>
      <c r="AE92" t="s">
        <v>370</v>
      </c>
      <c r="AF92" t="s">
        <v>370</v>
      </c>
      <c r="AG92" t="s">
        <v>370</v>
      </c>
      <c r="AH92" t="s">
        <v>370</v>
      </c>
      <c r="AI92" t="s">
        <v>370</v>
      </c>
      <c r="AJ92" t="s">
        <v>370</v>
      </c>
    </row>
    <row r="93" spans="1:36">
      <c r="A93">
        <v>155086</v>
      </c>
      <c r="B93" t="s">
        <v>371</v>
      </c>
      <c r="C93">
        <v>92</v>
      </c>
      <c r="D93" t="s">
        <v>1068</v>
      </c>
      <c r="E93" t="s">
        <v>1069</v>
      </c>
      <c r="F93" t="s">
        <v>29</v>
      </c>
      <c r="G93" t="s">
        <v>1070</v>
      </c>
      <c r="H93" t="s">
        <v>375</v>
      </c>
      <c r="I93" t="s">
        <v>1071</v>
      </c>
      <c r="J93" t="s">
        <v>1056</v>
      </c>
      <c r="K93" t="s">
        <v>1057</v>
      </c>
      <c r="L93" t="s">
        <v>1072</v>
      </c>
      <c r="M93" t="s">
        <v>380</v>
      </c>
      <c r="N93" t="s">
        <v>381</v>
      </c>
      <c r="O93" t="s">
        <v>1073</v>
      </c>
      <c r="P93" t="s">
        <v>1074</v>
      </c>
      <c r="Q93" t="s">
        <v>384</v>
      </c>
      <c r="R93">
        <v>44210</v>
      </c>
      <c r="S93" t="s">
        <v>370</v>
      </c>
      <c r="T93" t="s">
        <v>370</v>
      </c>
      <c r="U93" t="s">
        <v>370</v>
      </c>
      <c r="V93" t="s">
        <v>370</v>
      </c>
      <c r="W93" t="s">
        <v>370</v>
      </c>
      <c r="X93" t="s">
        <v>370</v>
      </c>
      <c r="Y93" t="s">
        <v>370</v>
      </c>
      <c r="Z93" t="s">
        <v>370</v>
      </c>
      <c r="AA93" t="s">
        <v>370</v>
      </c>
      <c r="AB93" t="s">
        <v>370</v>
      </c>
      <c r="AC93" t="s">
        <v>370</v>
      </c>
      <c r="AD93" t="s">
        <v>370</v>
      </c>
      <c r="AE93" t="s">
        <v>370</v>
      </c>
      <c r="AF93" t="s">
        <v>370</v>
      </c>
      <c r="AG93" t="s">
        <v>370</v>
      </c>
      <c r="AH93" t="s">
        <v>370</v>
      </c>
      <c r="AI93" t="s">
        <v>370</v>
      </c>
      <c r="AJ93" t="s">
        <v>370</v>
      </c>
    </row>
    <row r="94" spans="1:36">
      <c r="A94">
        <v>155086</v>
      </c>
      <c r="B94" t="s">
        <v>371</v>
      </c>
      <c r="C94">
        <v>93</v>
      </c>
      <c r="D94" t="s">
        <v>1075</v>
      </c>
      <c r="E94" t="s">
        <v>1076</v>
      </c>
      <c r="F94" t="s">
        <v>29</v>
      </c>
      <c r="G94" t="s">
        <v>1077</v>
      </c>
      <c r="H94" t="s">
        <v>375</v>
      </c>
      <c r="I94" t="s">
        <v>1078</v>
      </c>
      <c r="J94" t="s">
        <v>1079</v>
      </c>
      <c r="K94" t="s">
        <v>1080</v>
      </c>
      <c r="L94" t="s">
        <v>1081</v>
      </c>
      <c r="M94" t="s">
        <v>380</v>
      </c>
      <c r="N94" t="s">
        <v>1082</v>
      </c>
      <c r="O94" t="s">
        <v>1083</v>
      </c>
      <c r="P94" t="s">
        <v>1084</v>
      </c>
      <c r="Q94" t="s">
        <v>384</v>
      </c>
      <c r="R94">
        <v>44223</v>
      </c>
      <c r="S94" t="s">
        <v>370</v>
      </c>
      <c r="T94" t="s">
        <v>370</v>
      </c>
      <c r="U94" t="s">
        <v>370</v>
      </c>
      <c r="V94" t="s">
        <v>370</v>
      </c>
      <c r="W94" t="s">
        <v>370</v>
      </c>
      <c r="X94" t="s">
        <v>370</v>
      </c>
      <c r="Y94" t="s">
        <v>370</v>
      </c>
      <c r="Z94" t="s">
        <v>370</v>
      </c>
      <c r="AA94" t="s">
        <v>370</v>
      </c>
      <c r="AB94" t="s">
        <v>370</v>
      </c>
      <c r="AC94" t="s">
        <v>370</v>
      </c>
      <c r="AD94" t="s">
        <v>370</v>
      </c>
      <c r="AE94" t="s">
        <v>370</v>
      </c>
      <c r="AF94" t="s">
        <v>370</v>
      </c>
      <c r="AG94" t="s">
        <v>370</v>
      </c>
      <c r="AH94" t="s">
        <v>370</v>
      </c>
      <c r="AI94" t="s">
        <v>370</v>
      </c>
      <c r="AJ94" t="s">
        <v>370</v>
      </c>
    </row>
    <row r="95" spans="1:36">
      <c r="A95">
        <v>155086</v>
      </c>
      <c r="B95" t="s">
        <v>371</v>
      </c>
      <c r="C95">
        <v>94</v>
      </c>
      <c r="D95" t="s">
        <v>1085</v>
      </c>
      <c r="E95" t="s">
        <v>1086</v>
      </c>
      <c r="F95" t="s">
        <v>29</v>
      </c>
      <c r="G95" t="s">
        <v>1087</v>
      </c>
      <c r="H95" t="s">
        <v>375</v>
      </c>
      <c r="I95" t="s">
        <v>1088</v>
      </c>
      <c r="J95" t="s">
        <v>1089</v>
      </c>
      <c r="K95" t="s">
        <v>1090</v>
      </c>
      <c r="L95" t="s">
        <v>1091</v>
      </c>
      <c r="M95" t="s">
        <v>380</v>
      </c>
      <c r="N95" t="s">
        <v>381</v>
      </c>
      <c r="O95" t="s">
        <v>1092</v>
      </c>
      <c r="P95" t="s">
        <v>1093</v>
      </c>
      <c r="Q95" t="s">
        <v>384</v>
      </c>
      <c r="R95" t="s">
        <v>370</v>
      </c>
      <c r="S95" t="s">
        <v>370</v>
      </c>
      <c r="T95" t="s">
        <v>370</v>
      </c>
      <c r="U95" t="s">
        <v>370</v>
      </c>
      <c r="V95" t="s">
        <v>370</v>
      </c>
      <c r="W95" t="s">
        <v>370</v>
      </c>
      <c r="X95" t="s">
        <v>370</v>
      </c>
      <c r="Y95" t="s">
        <v>370</v>
      </c>
      <c r="Z95" t="s">
        <v>370</v>
      </c>
      <c r="AA95" t="s">
        <v>370</v>
      </c>
      <c r="AB95" t="s">
        <v>370</v>
      </c>
      <c r="AC95" t="s">
        <v>370</v>
      </c>
      <c r="AD95" t="s">
        <v>370</v>
      </c>
      <c r="AE95" t="s">
        <v>370</v>
      </c>
      <c r="AF95" t="s">
        <v>370</v>
      </c>
      <c r="AG95" t="s">
        <v>370</v>
      </c>
      <c r="AH95" t="s">
        <v>370</v>
      </c>
      <c r="AI95" t="s">
        <v>370</v>
      </c>
      <c r="AJ95" t="s">
        <v>370</v>
      </c>
    </row>
    <row r="96" spans="1:36">
      <c r="A96">
        <v>155086</v>
      </c>
      <c r="B96" t="s">
        <v>371</v>
      </c>
      <c r="C96">
        <v>95</v>
      </c>
      <c r="D96" t="s">
        <v>1094</v>
      </c>
      <c r="E96" t="s">
        <v>1095</v>
      </c>
      <c r="F96" t="s">
        <v>29</v>
      </c>
      <c r="G96" t="s">
        <v>1096</v>
      </c>
      <c r="H96" t="s">
        <v>375</v>
      </c>
      <c r="I96" t="s">
        <v>1097</v>
      </c>
      <c r="J96" t="s">
        <v>1098</v>
      </c>
      <c r="K96" t="s">
        <v>1099</v>
      </c>
      <c r="L96" t="s">
        <v>1100</v>
      </c>
      <c r="M96" t="s">
        <v>380</v>
      </c>
      <c r="N96" t="s">
        <v>381</v>
      </c>
      <c r="O96" t="s">
        <v>1101</v>
      </c>
      <c r="P96" t="s">
        <v>719</v>
      </c>
      <c r="Q96" t="s">
        <v>384</v>
      </c>
      <c r="R96" t="s">
        <v>370</v>
      </c>
      <c r="S96" t="s">
        <v>370</v>
      </c>
      <c r="T96" t="s">
        <v>370</v>
      </c>
      <c r="U96" t="s">
        <v>370</v>
      </c>
      <c r="V96" t="s">
        <v>370</v>
      </c>
      <c r="W96" t="s">
        <v>370</v>
      </c>
      <c r="X96" t="s">
        <v>370</v>
      </c>
      <c r="Y96" t="s">
        <v>370</v>
      </c>
      <c r="Z96" t="s">
        <v>370</v>
      </c>
      <c r="AA96" t="s">
        <v>370</v>
      </c>
      <c r="AB96" t="s">
        <v>370</v>
      </c>
      <c r="AC96" t="s">
        <v>370</v>
      </c>
      <c r="AD96" t="s">
        <v>370</v>
      </c>
      <c r="AE96" t="s">
        <v>370</v>
      </c>
      <c r="AF96" t="s">
        <v>370</v>
      </c>
      <c r="AG96" t="s">
        <v>370</v>
      </c>
      <c r="AH96" t="s">
        <v>370</v>
      </c>
      <c r="AI96" t="s">
        <v>370</v>
      </c>
      <c r="AJ96" t="s">
        <v>370</v>
      </c>
    </row>
    <row r="97" spans="1:36">
      <c r="A97">
        <v>155086</v>
      </c>
      <c r="B97" t="s">
        <v>371</v>
      </c>
      <c r="C97">
        <v>96</v>
      </c>
      <c r="D97" t="s">
        <v>1102</v>
      </c>
      <c r="E97" t="s">
        <v>1103</v>
      </c>
      <c r="F97" t="s">
        <v>29</v>
      </c>
      <c r="G97" t="s">
        <v>1104</v>
      </c>
      <c r="H97" t="s">
        <v>375</v>
      </c>
      <c r="I97" t="s">
        <v>1105</v>
      </c>
      <c r="J97" t="s">
        <v>1106</v>
      </c>
      <c r="K97" t="s">
        <v>1107</v>
      </c>
      <c r="L97" t="s">
        <v>1108</v>
      </c>
      <c r="M97" t="s">
        <v>380</v>
      </c>
      <c r="N97" t="s">
        <v>381</v>
      </c>
      <c r="O97" t="s">
        <v>1109</v>
      </c>
      <c r="P97" t="s">
        <v>1110</v>
      </c>
      <c r="Q97" t="s">
        <v>384</v>
      </c>
      <c r="R97" t="s">
        <v>370</v>
      </c>
      <c r="S97" t="s">
        <v>370</v>
      </c>
      <c r="T97" t="s">
        <v>370</v>
      </c>
      <c r="U97" t="s">
        <v>370</v>
      </c>
      <c r="V97" t="s">
        <v>370</v>
      </c>
      <c r="W97" t="s">
        <v>370</v>
      </c>
      <c r="X97" t="s">
        <v>370</v>
      </c>
      <c r="Y97" t="s">
        <v>370</v>
      </c>
      <c r="Z97" t="s">
        <v>370</v>
      </c>
      <c r="AA97" t="s">
        <v>370</v>
      </c>
      <c r="AB97" t="s">
        <v>370</v>
      </c>
      <c r="AC97" t="s">
        <v>370</v>
      </c>
      <c r="AD97" t="s">
        <v>370</v>
      </c>
      <c r="AE97" t="s">
        <v>370</v>
      </c>
      <c r="AF97" t="s">
        <v>370</v>
      </c>
      <c r="AG97" t="s">
        <v>370</v>
      </c>
      <c r="AH97" t="s">
        <v>370</v>
      </c>
      <c r="AI97" t="s">
        <v>370</v>
      </c>
      <c r="AJ97" t="s">
        <v>370</v>
      </c>
    </row>
    <row r="98" spans="1:36">
      <c r="A98">
        <v>155086</v>
      </c>
      <c r="B98" t="s">
        <v>371</v>
      </c>
      <c r="C98">
        <v>97</v>
      </c>
      <c r="D98" t="s">
        <v>1111</v>
      </c>
      <c r="E98" t="s">
        <v>1112</v>
      </c>
      <c r="F98" t="s">
        <v>29</v>
      </c>
      <c r="G98" t="s">
        <v>1113</v>
      </c>
      <c r="H98" t="s">
        <v>375</v>
      </c>
      <c r="I98" t="s">
        <v>1114</v>
      </c>
      <c r="J98" t="s">
        <v>1115</v>
      </c>
      <c r="K98" t="s">
        <v>1116</v>
      </c>
      <c r="L98" t="s">
        <v>1117</v>
      </c>
      <c r="M98" t="s">
        <v>380</v>
      </c>
      <c r="N98" t="s">
        <v>381</v>
      </c>
      <c r="O98" t="s">
        <v>1118</v>
      </c>
      <c r="P98" t="s">
        <v>1119</v>
      </c>
      <c r="Q98" t="s">
        <v>384</v>
      </c>
      <c r="R98" t="s">
        <v>370</v>
      </c>
      <c r="S98" t="s">
        <v>370</v>
      </c>
      <c r="T98" t="s">
        <v>370</v>
      </c>
      <c r="U98" t="s">
        <v>370</v>
      </c>
      <c r="V98" t="s">
        <v>370</v>
      </c>
      <c r="W98" t="s">
        <v>370</v>
      </c>
      <c r="X98" t="s">
        <v>370</v>
      </c>
      <c r="Y98" t="s">
        <v>370</v>
      </c>
      <c r="Z98" t="s">
        <v>370</v>
      </c>
      <c r="AA98" t="s">
        <v>370</v>
      </c>
      <c r="AB98" t="s">
        <v>370</v>
      </c>
      <c r="AC98" t="s">
        <v>370</v>
      </c>
      <c r="AD98" t="s">
        <v>370</v>
      </c>
      <c r="AE98" t="s">
        <v>370</v>
      </c>
      <c r="AF98" t="s">
        <v>370</v>
      </c>
      <c r="AG98" t="s">
        <v>370</v>
      </c>
      <c r="AH98" t="s">
        <v>370</v>
      </c>
      <c r="AI98" t="s">
        <v>370</v>
      </c>
      <c r="AJ98" t="s">
        <v>370</v>
      </c>
    </row>
    <row r="99" spans="1:36">
      <c r="A99">
        <v>155086</v>
      </c>
      <c r="B99" t="s">
        <v>371</v>
      </c>
      <c r="C99">
        <v>98</v>
      </c>
      <c r="D99" t="s">
        <v>1120</v>
      </c>
      <c r="E99" t="s">
        <v>1121</v>
      </c>
      <c r="F99" t="s">
        <v>29</v>
      </c>
      <c r="G99" t="s">
        <v>1122</v>
      </c>
      <c r="H99" t="s">
        <v>375</v>
      </c>
      <c r="I99" t="s">
        <v>1123</v>
      </c>
      <c r="J99" t="s">
        <v>1124</v>
      </c>
      <c r="K99" t="s">
        <v>1125</v>
      </c>
      <c r="L99" t="s">
        <v>1126</v>
      </c>
      <c r="M99" t="s">
        <v>380</v>
      </c>
      <c r="N99" t="s">
        <v>381</v>
      </c>
      <c r="O99" t="s">
        <v>1127</v>
      </c>
      <c r="P99" t="s">
        <v>1128</v>
      </c>
      <c r="Q99" t="s">
        <v>384</v>
      </c>
      <c r="R99" t="s">
        <v>370</v>
      </c>
      <c r="S99" t="s">
        <v>370</v>
      </c>
      <c r="T99" t="s">
        <v>370</v>
      </c>
      <c r="U99" t="s">
        <v>370</v>
      </c>
      <c r="V99" t="s">
        <v>370</v>
      </c>
      <c r="W99" t="s">
        <v>370</v>
      </c>
      <c r="X99" t="s">
        <v>370</v>
      </c>
      <c r="Y99" t="s">
        <v>370</v>
      </c>
      <c r="Z99" t="s">
        <v>370</v>
      </c>
      <c r="AA99" t="s">
        <v>370</v>
      </c>
      <c r="AB99" t="s">
        <v>370</v>
      </c>
      <c r="AC99" t="s">
        <v>370</v>
      </c>
      <c r="AD99" t="s">
        <v>370</v>
      </c>
      <c r="AE99" t="s">
        <v>370</v>
      </c>
      <c r="AF99" t="s">
        <v>370</v>
      </c>
      <c r="AG99" t="s">
        <v>370</v>
      </c>
      <c r="AH99" t="s">
        <v>370</v>
      </c>
      <c r="AI99" t="s">
        <v>370</v>
      </c>
      <c r="AJ99" t="s">
        <v>370</v>
      </c>
    </row>
    <row r="100" spans="1:36">
      <c r="A100">
        <v>155086</v>
      </c>
      <c r="B100" t="s">
        <v>371</v>
      </c>
      <c r="C100">
        <v>99</v>
      </c>
      <c r="D100" t="s">
        <v>1129</v>
      </c>
      <c r="E100" t="s">
        <v>1130</v>
      </c>
      <c r="F100" t="s">
        <v>29</v>
      </c>
      <c r="G100" t="s">
        <v>1131</v>
      </c>
      <c r="H100" t="s">
        <v>375</v>
      </c>
      <c r="I100" t="s">
        <v>1132</v>
      </c>
      <c r="J100" t="s">
        <v>1133</v>
      </c>
      <c r="K100" t="s">
        <v>1134</v>
      </c>
      <c r="L100" t="s">
        <v>1135</v>
      </c>
      <c r="M100" t="s">
        <v>380</v>
      </c>
      <c r="N100" t="s">
        <v>381</v>
      </c>
      <c r="O100" t="s">
        <v>1136</v>
      </c>
      <c r="P100" t="s">
        <v>1128</v>
      </c>
      <c r="Q100" t="s">
        <v>384</v>
      </c>
      <c r="R100" t="s">
        <v>370</v>
      </c>
      <c r="S100" t="s">
        <v>370</v>
      </c>
      <c r="T100" t="s">
        <v>370</v>
      </c>
      <c r="U100" t="s">
        <v>370</v>
      </c>
      <c r="V100" t="s">
        <v>370</v>
      </c>
      <c r="W100" t="s">
        <v>370</v>
      </c>
      <c r="X100" t="s">
        <v>370</v>
      </c>
      <c r="Y100" t="s">
        <v>370</v>
      </c>
      <c r="Z100" t="s">
        <v>370</v>
      </c>
      <c r="AA100" t="s">
        <v>370</v>
      </c>
      <c r="AB100" t="s">
        <v>370</v>
      </c>
      <c r="AC100" t="s">
        <v>370</v>
      </c>
      <c r="AD100" t="s">
        <v>370</v>
      </c>
      <c r="AE100" t="s">
        <v>370</v>
      </c>
      <c r="AF100" t="s">
        <v>370</v>
      </c>
      <c r="AG100" t="s">
        <v>370</v>
      </c>
      <c r="AH100" t="s">
        <v>370</v>
      </c>
      <c r="AI100" t="s">
        <v>370</v>
      </c>
      <c r="AJ100" t="s">
        <v>370</v>
      </c>
    </row>
    <row r="101" spans="1:36">
      <c r="A101">
        <v>155086</v>
      </c>
      <c r="B101" t="s">
        <v>371</v>
      </c>
      <c r="C101">
        <v>100</v>
      </c>
      <c r="D101" t="s">
        <v>1137</v>
      </c>
      <c r="E101" t="s">
        <v>1138</v>
      </c>
      <c r="F101" t="s">
        <v>29</v>
      </c>
      <c r="G101" t="s">
        <v>1139</v>
      </c>
      <c r="H101" t="s">
        <v>375</v>
      </c>
      <c r="I101" t="s">
        <v>1140</v>
      </c>
      <c r="J101" t="s">
        <v>1141</v>
      </c>
      <c r="K101" t="s">
        <v>1142</v>
      </c>
      <c r="L101" t="s">
        <v>1143</v>
      </c>
      <c r="M101" t="s">
        <v>380</v>
      </c>
      <c r="N101" t="s">
        <v>381</v>
      </c>
      <c r="O101" t="s">
        <v>1144</v>
      </c>
      <c r="P101" t="s">
        <v>556</v>
      </c>
      <c r="Q101" t="s">
        <v>384</v>
      </c>
      <c r="R101">
        <v>44209</v>
      </c>
      <c r="S101" t="s">
        <v>370</v>
      </c>
      <c r="T101" t="s">
        <v>370</v>
      </c>
      <c r="U101" t="s">
        <v>370</v>
      </c>
      <c r="V101" t="s">
        <v>370</v>
      </c>
      <c r="W101" t="s">
        <v>370</v>
      </c>
      <c r="X101" t="s">
        <v>370</v>
      </c>
      <c r="Y101" t="s">
        <v>370</v>
      </c>
      <c r="Z101" t="s">
        <v>370</v>
      </c>
      <c r="AA101" t="s">
        <v>370</v>
      </c>
      <c r="AB101" t="s">
        <v>370</v>
      </c>
      <c r="AC101" t="s">
        <v>370</v>
      </c>
      <c r="AD101" t="s">
        <v>370</v>
      </c>
      <c r="AE101" t="s">
        <v>370</v>
      </c>
      <c r="AF101" t="s">
        <v>370</v>
      </c>
      <c r="AG101" t="s">
        <v>370</v>
      </c>
      <c r="AH101" t="s">
        <v>370</v>
      </c>
      <c r="AI101" t="s">
        <v>370</v>
      </c>
      <c r="AJ101" t="s">
        <v>370</v>
      </c>
    </row>
    <row r="102" spans="1:36">
      <c r="A102">
        <v>155086</v>
      </c>
      <c r="B102" t="s">
        <v>371</v>
      </c>
      <c r="C102">
        <v>101</v>
      </c>
      <c r="D102" t="s">
        <v>1145</v>
      </c>
      <c r="E102" t="s">
        <v>1146</v>
      </c>
      <c r="F102" t="s">
        <v>29</v>
      </c>
      <c r="G102" t="s">
        <v>1147</v>
      </c>
      <c r="H102" t="s">
        <v>375</v>
      </c>
      <c r="I102" t="s">
        <v>1148</v>
      </c>
      <c r="J102" t="s">
        <v>1149</v>
      </c>
      <c r="K102" t="s">
        <v>1150</v>
      </c>
      <c r="L102" t="s">
        <v>1151</v>
      </c>
      <c r="M102" t="s">
        <v>380</v>
      </c>
      <c r="N102" t="s">
        <v>381</v>
      </c>
      <c r="O102" t="s">
        <v>1152</v>
      </c>
      <c r="P102" t="s">
        <v>719</v>
      </c>
      <c r="Q102" t="s">
        <v>384</v>
      </c>
      <c r="R102">
        <v>44239</v>
      </c>
      <c r="S102" t="s">
        <v>370</v>
      </c>
      <c r="T102" t="s">
        <v>370</v>
      </c>
      <c r="U102" t="s">
        <v>370</v>
      </c>
      <c r="V102" t="s">
        <v>370</v>
      </c>
      <c r="W102" t="s">
        <v>370</v>
      </c>
      <c r="X102" t="s">
        <v>370</v>
      </c>
      <c r="Y102" t="s">
        <v>370</v>
      </c>
      <c r="Z102" t="s">
        <v>370</v>
      </c>
      <c r="AA102" t="s">
        <v>370</v>
      </c>
      <c r="AB102" t="s">
        <v>370</v>
      </c>
      <c r="AC102" t="s">
        <v>370</v>
      </c>
      <c r="AD102" t="s">
        <v>370</v>
      </c>
      <c r="AE102" t="s">
        <v>370</v>
      </c>
      <c r="AF102" t="s">
        <v>370</v>
      </c>
      <c r="AG102" t="s">
        <v>370</v>
      </c>
      <c r="AH102" t="s">
        <v>370</v>
      </c>
      <c r="AI102" t="s">
        <v>370</v>
      </c>
      <c r="AJ102" t="s">
        <v>370</v>
      </c>
    </row>
    <row r="103" spans="1:36">
      <c r="A103">
        <v>155086</v>
      </c>
      <c r="B103" t="s">
        <v>371</v>
      </c>
      <c r="C103">
        <v>102</v>
      </c>
      <c r="D103" t="s">
        <v>1153</v>
      </c>
      <c r="E103" t="s">
        <v>1154</v>
      </c>
      <c r="F103" t="s">
        <v>29</v>
      </c>
      <c r="G103" t="s">
        <v>1155</v>
      </c>
      <c r="H103" t="s">
        <v>375</v>
      </c>
      <c r="I103" t="s">
        <v>1156</v>
      </c>
      <c r="J103" t="s">
        <v>1157</v>
      </c>
      <c r="K103" t="s">
        <v>1158</v>
      </c>
      <c r="L103" t="s">
        <v>1159</v>
      </c>
      <c r="M103" t="s">
        <v>380</v>
      </c>
      <c r="N103" t="s">
        <v>381</v>
      </c>
      <c r="O103" t="s">
        <v>1160</v>
      </c>
      <c r="P103" t="s">
        <v>1161</v>
      </c>
      <c r="Q103" t="s">
        <v>384</v>
      </c>
      <c r="R103">
        <v>44173</v>
      </c>
      <c r="S103" t="s">
        <v>370</v>
      </c>
      <c r="T103" t="s">
        <v>370</v>
      </c>
      <c r="U103" t="s">
        <v>370</v>
      </c>
      <c r="V103" t="s">
        <v>370</v>
      </c>
      <c r="W103" t="s">
        <v>370</v>
      </c>
      <c r="X103" t="s">
        <v>370</v>
      </c>
      <c r="Y103" t="s">
        <v>370</v>
      </c>
      <c r="Z103" t="s">
        <v>370</v>
      </c>
      <c r="AA103" t="s">
        <v>370</v>
      </c>
      <c r="AB103" t="s">
        <v>370</v>
      </c>
      <c r="AC103" t="s">
        <v>370</v>
      </c>
      <c r="AD103" t="s">
        <v>370</v>
      </c>
      <c r="AE103" t="s">
        <v>370</v>
      </c>
      <c r="AF103" t="s">
        <v>370</v>
      </c>
      <c r="AG103" t="s">
        <v>370</v>
      </c>
      <c r="AH103" t="s">
        <v>370</v>
      </c>
      <c r="AI103" t="s">
        <v>370</v>
      </c>
      <c r="AJ103" t="s">
        <v>370</v>
      </c>
    </row>
    <row r="104" spans="1:36">
      <c r="A104">
        <v>155086</v>
      </c>
      <c r="B104" t="s">
        <v>371</v>
      </c>
      <c r="C104">
        <v>103</v>
      </c>
      <c r="D104" t="s">
        <v>1162</v>
      </c>
      <c r="E104" t="s">
        <v>1163</v>
      </c>
      <c r="F104" t="s">
        <v>29</v>
      </c>
      <c r="G104" t="s">
        <v>1164</v>
      </c>
      <c r="H104" t="s">
        <v>375</v>
      </c>
      <c r="I104" t="s">
        <v>1165</v>
      </c>
      <c r="J104" t="s">
        <v>1166</v>
      </c>
      <c r="K104" t="s">
        <v>1167</v>
      </c>
      <c r="L104" t="s">
        <v>1168</v>
      </c>
      <c r="M104" t="s">
        <v>380</v>
      </c>
      <c r="N104" t="s">
        <v>381</v>
      </c>
      <c r="O104" t="s">
        <v>1169</v>
      </c>
      <c r="P104" t="s">
        <v>1170</v>
      </c>
      <c r="Q104" t="s">
        <v>384</v>
      </c>
      <c r="R104" t="s">
        <v>370</v>
      </c>
      <c r="S104" t="s">
        <v>370</v>
      </c>
      <c r="T104" t="s">
        <v>370</v>
      </c>
      <c r="U104" t="s">
        <v>370</v>
      </c>
      <c r="V104" t="s">
        <v>370</v>
      </c>
      <c r="W104" t="s">
        <v>370</v>
      </c>
      <c r="X104" t="s">
        <v>370</v>
      </c>
      <c r="Y104" t="s">
        <v>370</v>
      </c>
      <c r="Z104" t="s">
        <v>370</v>
      </c>
      <c r="AA104" t="s">
        <v>370</v>
      </c>
      <c r="AB104" t="s">
        <v>370</v>
      </c>
      <c r="AC104" t="s">
        <v>370</v>
      </c>
      <c r="AD104" t="s">
        <v>370</v>
      </c>
      <c r="AE104" t="s">
        <v>370</v>
      </c>
      <c r="AF104" t="s">
        <v>370</v>
      </c>
      <c r="AG104" t="s">
        <v>370</v>
      </c>
      <c r="AH104" t="s">
        <v>370</v>
      </c>
      <c r="AI104" t="s">
        <v>370</v>
      </c>
      <c r="AJ104" t="s">
        <v>370</v>
      </c>
    </row>
    <row r="105" spans="1:36">
      <c r="A105">
        <v>155086</v>
      </c>
      <c r="B105" t="s">
        <v>371</v>
      </c>
      <c r="C105">
        <v>104</v>
      </c>
      <c r="D105" t="s">
        <v>1171</v>
      </c>
      <c r="E105" t="s">
        <v>1172</v>
      </c>
      <c r="F105" t="s">
        <v>29</v>
      </c>
      <c r="G105" t="s">
        <v>1173</v>
      </c>
      <c r="H105" t="s">
        <v>375</v>
      </c>
      <c r="I105" t="s">
        <v>1174</v>
      </c>
      <c r="J105" t="s">
        <v>1175</v>
      </c>
      <c r="K105" t="s">
        <v>1176</v>
      </c>
      <c r="L105" t="s">
        <v>1177</v>
      </c>
      <c r="M105" t="s">
        <v>380</v>
      </c>
      <c r="N105" t="s">
        <v>381</v>
      </c>
      <c r="O105" t="s">
        <v>1178</v>
      </c>
      <c r="P105" t="s">
        <v>609</v>
      </c>
      <c r="Q105" t="s">
        <v>384</v>
      </c>
      <c r="R105">
        <v>44411</v>
      </c>
      <c r="S105" t="s">
        <v>370</v>
      </c>
      <c r="T105" t="s">
        <v>370</v>
      </c>
      <c r="U105" t="s">
        <v>370</v>
      </c>
      <c r="V105" t="s">
        <v>370</v>
      </c>
      <c r="W105" t="s">
        <v>370</v>
      </c>
      <c r="X105" t="s">
        <v>370</v>
      </c>
      <c r="Y105" t="s">
        <v>370</v>
      </c>
      <c r="Z105" t="s">
        <v>370</v>
      </c>
      <c r="AA105" t="s">
        <v>370</v>
      </c>
      <c r="AB105" t="s">
        <v>370</v>
      </c>
      <c r="AC105" t="s">
        <v>370</v>
      </c>
      <c r="AD105" t="s">
        <v>370</v>
      </c>
      <c r="AE105" t="s">
        <v>370</v>
      </c>
      <c r="AF105" t="s">
        <v>370</v>
      </c>
      <c r="AG105" t="s">
        <v>370</v>
      </c>
      <c r="AH105" t="s">
        <v>370</v>
      </c>
      <c r="AI105" t="s">
        <v>370</v>
      </c>
      <c r="AJ105" t="s">
        <v>370</v>
      </c>
    </row>
    <row r="106" spans="1:36">
      <c r="A106">
        <v>155086</v>
      </c>
      <c r="B106" t="s">
        <v>371</v>
      </c>
      <c r="C106">
        <v>105</v>
      </c>
      <c r="D106" t="s">
        <v>1179</v>
      </c>
      <c r="E106" t="s">
        <v>1180</v>
      </c>
      <c r="F106" t="s">
        <v>29</v>
      </c>
      <c r="G106" t="s">
        <v>1181</v>
      </c>
      <c r="H106" t="s">
        <v>375</v>
      </c>
      <c r="I106" t="s">
        <v>1182</v>
      </c>
      <c r="J106" t="s">
        <v>1175</v>
      </c>
      <c r="K106" t="s">
        <v>1176</v>
      </c>
      <c r="L106" t="s">
        <v>1183</v>
      </c>
      <c r="M106" t="s">
        <v>380</v>
      </c>
      <c r="N106" t="s">
        <v>381</v>
      </c>
      <c r="O106" t="s">
        <v>1184</v>
      </c>
      <c r="P106" t="s">
        <v>427</v>
      </c>
      <c r="Q106" t="s">
        <v>384</v>
      </c>
      <c r="R106">
        <v>44105</v>
      </c>
      <c r="S106" t="s">
        <v>370</v>
      </c>
      <c r="T106" t="s">
        <v>370</v>
      </c>
      <c r="U106" t="s">
        <v>370</v>
      </c>
      <c r="V106" t="s">
        <v>370</v>
      </c>
      <c r="W106" t="s">
        <v>370</v>
      </c>
      <c r="X106" t="s">
        <v>370</v>
      </c>
      <c r="Y106" t="s">
        <v>370</v>
      </c>
      <c r="Z106" t="s">
        <v>370</v>
      </c>
      <c r="AA106" t="s">
        <v>370</v>
      </c>
      <c r="AB106" t="s">
        <v>370</v>
      </c>
      <c r="AC106" t="s">
        <v>370</v>
      </c>
      <c r="AD106" t="s">
        <v>370</v>
      </c>
      <c r="AE106" t="s">
        <v>370</v>
      </c>
      <c r="AF106" t="s">
        <v>370</v>
      </c>
      <c r="AG106" t="s">
        <v>370</v>
      </c>
      <c r="AH106" t="s">
        <v>370</v>
      </c>
      <c r="AI106" t="s">
        <v>370</v>
      </c>
      <c r="AJ106" t="s">
        <v>370</v>
      </c>
    </row>
    <row r="107" spans="1:36">
      <c r="A107">
        <v>155086</v>
      </c>
      <c r="B107" t="s">
        <v>371</v>
      </c>
      <c r="C107">
        <v>106</v>
      </c>
      <c r="D107" t="s">
        <v>1185</v>
      </c>
      <c r="E107" t="s">
        <v>1186</v>
      </c>
      <c r="F107" t="s">
        <v>29</v>
      </c>
      <c r="G107" t="s">
        <v>1187</v>
      </c>
      <c r="H107" t="s">
        <v>375</v>
      </c>
      <c r="I107" t="s">
        <v>495</v>
      </c>
      <c r="J107" t="s">
        <v>1188</v>
      </c>
      <c r="K107" t="s">
        <v>1189</v>
      </c>
      <c r="L107" t="s">
        <v>1190</v>
      </c>
      <c r="M107" t="s">
        <v>380</v>
      </c>
      <c r="N107" t="s">
        <v>381</v>
      </c>
      <c r="O107" t="s">
        <v>1191</v>
      </c>
      <c r="P107" t="s">
        <v>1192</v>
      </c>
      <c r="Q107" t="s">
        <v>384</v>
      </c>
      <c r="R107" t="s">
        <v>370</v>
      </c>
      <c r="S107" t="s">
        <v>370</v>
      </c>
      <c r="T107" t="s">
        <v>370</v>
      </c>
      <c r="U107" t="s">
        <v>370</v>
      </c>
      <c r="V107" t="s">
        <v>370</v>
      </c>
      <c r="W107" t="s">
        <v>370</v>
      </c>
      <c r="X107" t="s">
        <v>370</v>
      </c>
      <c r="Y107" t="s">
        <v>370</v>
      </c>
      <c r="Z107" t="s">
        <v>370</v>
      </c>
      <c r="AA107" t="s">
        <v>370</v>
      </c>
      <c r="AB107" t="s">
        <v>370</v>
      </c>
      <c r="AC107" t="s">
        <v>370</v>
      </c>
      <c r="AD107" t="s">
        <v>370</v>
      </c>
      <c r="AE107" t="s">
        <v>370</v>
      </c>
      <c r="AF107" t="s">
        <v>370</v>
      </c>
      <c r="AG107" t="s">
        <v>370</v>
      </c>
      <c r="AH107" t="s">
        <v>370</v>
      </c>
      <c r="AI107" t="s">
        <v>370</v>
      </c>
      <c r="AJ107" t="s">
        <v>370</v>
      </c>
    </row>
    <row r="108" spans="1:36">
      <c r="A108">
        <v>155086</v>
      </c>
      <c r="B108" t="s">
        <v>371</v>
      </c>
      <c r="C108">
        <v>107</v>
      </c>
      <c r="D108" t="s">
        <v>1193</v>
      </c>
      <c r="E108" t="s">
        <v>1194</v>
      </c>
      <c r="F108" t="s">
        <v>29</v>
      </c>
      <c r="G108" t="s">
        <v>1195</v>
      </c>
      <c r="H108" t="s">
        <v>375</v>
      </c>
      <c r="I108" t="s">
        <v>1196</v>
      </c>
      <c r="J108" t="s">
        <v>1188</v>
      </c>
      <c r="K108" t="s">
        <v>1189</v>
      </c>
      <c r="L108" t="s">
        <v>1197</v>
      </c>
      <c r="M108" t="s">
        <v>380</v>
      </c>
      <c r="N108" t="s">
        <v>381</v>
      </c>
      <c r="O108" t="s">
        <v>1198</v>
      </c>
      <c r="P108" t="s">
        <v>506</v>
      </c>
      <c r="Q108" t="s">
        <v>384</v>
      </c>
      <c r="R108">
        <v>44433</v>
      </c>
      <c r="S108" t="s">
        <v>370</v>
      </c>
      <c r="T108" t="s">
        <v>370</v>
      </c>
      <c r="U108" t="s">
        <v>370</v>
      </c>
      <c r="V108" t="s">
        <v>370</v>
      </c>
      <c r="W108" t="s">
        <v>370</v>
      </c>
      <c r="X108" t="s">
        <v>370</v>
      </c>
      <c r="Y108" t="s">
        <v>370</v>
      </c>
      <c r="Z108" t="s">
        <v>370</v>
      </c>
      <c r="AA108" t="s">
        <v>370</v>
      </c>
      <c r="AB108" t="s">
        <v>370</v>
      </c>
      <c r="AC108" t="s">
        <v>370</v>
      </c>
      <c r="AD108" t="s">
        <v>370</v>
      </c>
      <c r="AE108" t="s">
        <v>370</v>
      </c>
      <c r="AF108" t="s">
        <v>370</v>
      </c>
      <c r="AG108" t="s">
        <v>370</v>
      </c>
      <c r="AH108" t="s">
        <v>370</v>
      </c>
      <c r="AI108" t="s">
        <v>370</v>
      </c>
      <c r="AJ108" t="s">
        <v>370</v>
      </c>
    </row>
    <row r="109" spans="1:36">
      <c r="A109">
        <v>155086</v>
      </c>
      <c r="B109" t="s">
        <v>371</v>
      </c>
      <c r="C109">
        <v>108</v>
      </c>
      <c r="D109" t="s">
        <v>1199</v>
      </c>
      <c r="E109" t="s">
        <v>1200</v>
      </c>
      <c r="F109" t="s">
        <v>29</v>
      </c>
      <c r="G109" t="s">
        <v>1201</v>
      </c>
      <c r="H109" t="s">
        <v>375</v>
      </c>
      <c r="I109" t="s">
        <v>1202</v>
      </c>
      <c r="J109" t="s">
        <v>1188</v>
      </c>
      <c r="K109" t="s">
        <v>1189</v>
      </c>
      <c r="L109" t="s">
        <v>1203</v>
      </c>
      <c r="M109" t="s">
        <v>380</v>
      </c>
      <c r="N109" t="s">
        <v>381</v>
      </c>
      <c r="O109" t="s">
        <v>1204</v>
      </c>
      <c r="P109" t="s">
        <v>469</v>
      </c>
      <c r="Q109" t="s">
        <v>384</v>
      </c>
      <c r="R109">
        <v>44407</v>
      </c>
      <c r="S109" t="s">
        <v>370</v>
      </c>
      <c r="T109" t="s">
        <v>370</v>
      </c>
      <c r="U109" t="s">
        <v>370</v>
      </c>
      <c r="V109" t="s">
        <v>370</v>
      </c>
      <c r="W109" t="s">
        <v>370</v>
      </c>
      <c r="X109" t="s">
        <v>370</v>
      </c>
      <c r="Y109" t="s">
        <v>370</v>
      </c>
      <c r="Z109" t="s">
        <v>370</v>
      </c>
      <c r="AA109" t="s">
        <v>370</v>
      </c>
      <c r="AB109" t="s">
        <v>370</v>
      </c>
      <c r="AC109" t="s">
        <v>370</v>
      </c>
      <c r="AD109" t="s">
        <v>370</v>
      </c>
      <c r="AE109" t="s">
        <v>370</v>
      </c>
      <c r="AF109" t="s">
        <v>370</v>
      </c>
      <c r="AG109" t="s">
        <v>370</v>
      </c>
      <c r="AH109" t="s">
        <v>370</v>
      </c>
      <c r="AI109" t="s">
        <v>370</v>
      </c>
      <c r="AJ109" t="s">
        <v>370</v>
      </c>
    </row>
    <row r="110" spans="1:36">
      <c r="A110">
        <v>155086</v>
      </c>
      <c r="B110" t="s">
        <v>371</v>
      </c>
      <c r="C110">
        <v>1</v>
      </c>
      <c r="D110" t="s">
        <v>1205</v>
      </c>
      <c r="E110" t="s">
        <v>1206</v>
      </c>
      <c r="F110" t="s">
        <v>34</v>
      </c>
      <c r="G110" t="s">
        <v>1207</v>
      </c>
      <c r="H110" t="s">
        <v>375</v>
      </c>
      <c r="I110" t="s">
        <v>1208</v>
      </c>
      <c r="J110" t="s">
        <v>377</v>
      </c>
      <c r="K110" t="s">
        <v>378</v>
      </c>
      <c r="L110" t="s">
        <v>1209</v>
      </c>
      <c r="M110" t="s">
        <v>1210</v>
      </c>
      <c r="N110" t="s">
        <v>381</v>
      </c>
      <c r="O110" t="s">
        <v>1211</v>
      </c>
      <c r="P110" t="s">
        <v>1212</v>
      </c>
      <c r="Q110" t="s">
        <v>384</v>
      </c>
      <c r="R110">
        <v>44256</v>
      </c>
      <c r="S110" t="s">
        <v>370</v>
      </c>
      <c r="T110" t="s">
        <v>370</v>
      </c>
      <c r="U110" t="s">
        <v>370</v>
      </c>
      <c r="V110" t="s">
        <v>370</v>
      </c>
      <c r="W110" t="s">
        <v>370</v>
      </c>
      <c r="X110" t="s">
        <v>370</v>
      </c>
      <c r="Y110" t="s">
        <v>370</v>
      </c>
      <c r="Z110" t="s">
        <v>370</v>
      </c>
      <c r="AA110" t="s">
        <v>370</v>
      </c>
      <c r="AB110" t="s">
        <v>370</v>
      </c>
      <c r="AC110" t="s">
        <v>370</v>
      </c>
      <c r="AD110" t="s">
        <v>370</v>
      </c>
      <c r="AE110" t="s">
        <v>370</v>
      </c>
      <c r="AF110" t="s">
        <v>370</v>
      </c>
      <c r="AG110" t="s">
        <v>370</v>
      </c>
      <c r="AH110" t="s">
        <v>370</v>
      </c>
      <c r="AI110" t="s">
        <v>370</v>
      </c>
      <c r="AJ110" t="s">
        <v>370</v>
      </c>
    </row>
    <row r="111" spans="1:36">
      <c r="A111">
        <v>155086</v>
      </c>
      <c r="B111" t="s">
        <v>371</v>
      </c>
      <c r="C111">
        <v>2</v>
      </c>
      <c r="D111" t="s">
        <v>1213</v>
      </c>
      <c r="E111" t="s">
        <v>1214</v>
      </c>
      <c r="F111" t="s">
        <v>34</v>
      </c>
      <c r="G111" t="s">
        <v>1215</v>
      </c>
      <c r="H111" t="s">
        <v>375</v>
      </c>
      <c r="I111" t="s">
        <v>1216</v>
      </c>
      <c r="J111" t="s">
        <v>377</v>
      </c>
      <c r="K111" t="s">
        <v>378</v>
      </c>
      <c r="L111" t="s">
        <v>1217</v>
      </c>
      <c r="M111" t="s">
        <v>1210</v>
      </c>
      <c r="N111" t="s">
        <v>381</v>
      </c>
      <c r="O111" t="s">
        <v>1218</v>
      </c>
      <c r="P111" t="s">
        <v>1219</v>
      </c>
      <c r="Q111" t="s">
        <v>384</v>
      </c>
      <c r="R111">
        <v>44243</v>
      </c>
      <c r="S111" t="s">
        <v>370</v>
      </c>
      <c r="T111" t="s">
        <v>370</v>
      </c>
      <c r="U111" t="s">
        <v>370</v>
      </c>
      <c r="V111" t="s">
        <v>370</v>
      </c>
      <c r="W111" t="s">
        <v>370</v>
      </c>
      <c r="X111" t="s">
        <v>370</v>
      </c>
      <c r="Y111" t="s">
        <v>370</v>
      </c>
      <c r="Z111" t="s">
        <v>370</v>
      </c>
      <c r="AA111" t="s">
        <v>370</v>
      </c>
      <c r="AB111" t="s">
        <v>370</v>
      </c>
      <c r="AC111" t="s">
        <v>370</v>
      </c>
      <c r="AD111" t="s">
        <v>370</v>
      </c>
      <c r="AE111" t="s">
        <v>370</v>
      </c>
      <c r="AF111" t="s">
        <v>370</v>
      </c>
      <c r="AG111" t="s">
        <v>370</v>
      </c>
      <c r="AH111" t="s">
        <v>370</v>
      </c>
      <c r="AI111" t="s">
        <v>370</v>
      </c>
      <c r="AJ111" t="s">
        <v>370</v>
      </c>
    </row>
    <row r="112" spans="1:36">
      <c r="A112">
        <v>155086</v>
      </c>
      <c r="B112" t="s">
        <v>371</v>
      </c>
      <c r="C112">
        <v>3</v>
      </c>
      <c r="D112" t="s">
        <v>1220</v>
      </c>
      <c r="E112" t="s">
        <v>1221</v>
      </c>
      <c r="F112" t="s">
        <v>34</v>
      </c>
      <c r="G112" t="s">
        <v>1222</v>
      </c>
      <c r="H112" t="s">
        <v>375</v>
      </c>
      <c r="I112" t="s">
        <v>1223</v>
      </c>
      <c r="J112" t="s">
        <v>1224</v>
      </c>
      <c r="K112" t="s">
        <v>1225</v>
      </c>
      <c r="L112" t="s">
        <v>1226</v>
      </c>
      <c r="M112" t="s">
        <v>1210</v>
      </c>
      <c r="N112" t="s">
        <v>381</v>
      </c>
      <c r="O112" t="s">
        <v>1227</v>
      </c>
      <c r="P112" t="s">
        <v>1228</v>
      </c>
      <c r="Q112" t="s">
        <v>384</v>
      </c>
      <c r="R112">
        <v>44175</v>
      </c>
      <c r="S112" t="s">
        <v>370</v>
      </c>
      <c r="T112" t="s">
        <v>370</v>
      </c>
      <c r="U112" t="s">
        <v>370</v>
      </c>
      <c r="V112" t="s">
        <v>370</v>
      </c>
      <c r="W112" t="s">
        <v>370</v>
      </c>
      <c r="X112" t="s">
        <v>370</v>
      </c>
      <c r="Y112" t="s">
        <v>370</v>
      </c>
      <c r="Z112" t="s">
        <v>370</v>
      </c>
      <c r="AA112" t="s">
        <v>370</v>
      </c>
      <c r="AB112" t="s">
        <v>370</v>
      </c>
      <c r="AC112" t="s">
        <v>370</v>
      </c>
      <c r="AD112" t="s">
        <v>370</v>
      </c>
      <c r="AE112" t="s">
        <v>370</v>
      </c>
      <c r="AF112" t="s">
        <v>370</v>
      </c>
      <c r="AG112" t="s">
        <v>370</v>
      </c>
      <c r="AH112" t="s">
        <v>370</v>
      </c>
      <c r="AI112" t="s">
        <v>370</v>
      </c>
      <c r="AJ112" t="s">
        <v>370</v>
      </c>
    </row>
    <row r="113" spans="1:36">
      <c r="A113">
        <v>155086</v>
      </c>
      <c r="B113" t="s">
        <v>371</v>
      </c>
      <c r="C113">
        <v>4</v>
      </c>
      <c r="D113" t="s">
        <v>1229</v>
      </c>
      <c r="E113" t="s">
        <v>1230</v>
      </c>
      <c r="F113" t="s">
        <v>34</v>
      </c>
      <c r="G113" t="s">
        <v>1231</v>
      </c>
      <c r="H113" t="s">
        <v>375</v>
      </c>
      <c r="I113" t="s">
        <v>1232</v>
      </c>
      <c r="J113" t="s">
        <v>1224</v>
      </c>
      <c r="K113" t="s">
        <v>1225</v>
      </c>
      <c r="L113" t="s">
        <v>1233</v>
      </c>
      <c r="M113" t="s">
        <v>1210</v>
      </c>
      <c r="N113" t="s">
        <v>381</v>
      </c>
      <c r="O113" t="s">
        <v>1234</v>
      </c>
      <c r="P113" t="s">
        <v>1235</v>
      </c>
      <c r="Q113" t="s">
        <v>384</v>
      </c>
      <c r="R113">
        <v>44230</v>
      </c>
      <c r="S113" t="s">
        <v>370</v>
      </c>
      <c r="T113" t="s">
        <v>370</v>
      </c>
      <c r="U113" t="s">
        <v>370</v>
      </c>
      <c r="V113" t="s">
        <v>370</v>
      </c>
      <c r="W113" t="s">
        <v>370</v>
      </c>
      <c r="X113" t="s">
        <v>370</v>
      </c>
      <c r="Y113" t="s">
        <v>370</v>
      </c>
      <c r="Z113" t="s">
        <v>370</v>
      </c>
      <c r="AA113" t="s">
        <v>370</v>
      </c>
      <c r="AB113" t="s">
        <v>370</v>
      </c>
      <c r="AC113" t="s">
        <v>370</v>
      </c>
      <c r="AD113" t="s">
        <v>370</v>
      </c>
      <c r="AE113" t="s">
        <v>370</v>
      </c>
      <c r="AF113" t="s">
        <v>370</v>
      </c>
      <c r="AG113" t="s">
        <v>370</v>
      </c>
      <c r="AH113" t="s">
        <v>370</v>
      </c>
      <c r="AI113" t="s">
        <v>370</v>
      </c>
      <c r="AJ113" t="s">
        <v>370</v>
      </c>
    </row>
    <row r="114" spans="1:36">
      <c r="A114">
        <v>155086</v>
      </c>
      <c r="B114" t="s">
        <v>371</v>
      </c>
      <c r="C114">
        <v>5</v>
      </c>
      <c r="D114" t="s">
        <v>1236</v>
      </c>
      <c r="E114" t="s">
        <v>1237</v>
      </c>
      <c r="F114" t="s">
        <v>34</v>
      </c>
      <c r="G114" t="s">
        <v>1238</v>
      </c>
      <c r="H114" t="s">
        <v>375</v>
      </c>
      <c r="I114" t="s">
        <v>1239</v>
      </c>
      <c r="J114" t="s">
        <v>1224</v>
      </c>
      <c r="K114" t="s">
        <v>1225</v>
      </c>
      <c r="L114" t="s">
        <v>1240</v>
      </c>
      <c r="M114" t="s">
        <v>1210</v>
      </c>
      <c r="N114" t="s">
        <v>381</v>
      </c>
      <c r="O114" t="s">
        <v>1241</v>
      </c>
      <c r="P114" t="s">
        <v>1242</v>
      </c>
      <c r="Q114" t="s">
        <v>384</v>
      </c>
      <c r="R114">
        <v>44211</v>
      </c>
      <c r="S114" t="s">
        <v>370</v>
      </c>
      <c r="T114" t="s">
        <v>370</v>
      </c>
      <c r="U114" t="s">
        <v>370</v>
      </c>
      <c r="V114" t="s">
        <v>370</v>
      </c>
      <c r="W114" t="s">
        <v>370</v>
      </c>
      <c r="X114" t="s">
        <v>370</v>
      </c>
      <c r="Y114" t="s">
        <v>370</v>
      </c>
      <c r="Z114" t="s">
        <v>370</v>
      </c>
      <c r="AA114" t="s">
        <v>370</v>
      </c>
      <c r="AB114" t="s">
        <v>370</v>
      </c>
      <c r="AC114" t="s">
        <v>370</v>
      </c>
      <c r="AD114" t="s">
        <v>370</v>
      </c>
      <c r="AE114" t="s">
        <v>370</v>
      </c>
      <c r="AF114" t="s">
        <v>370</v>
      </c>
      <c r="AG114" t="s">
        <v>370</v>
      </c>
      <c r="AH114" t="s">
        <v>370</v>
      </c>
      <c r="AI114" t="s">
        <v>370</v>
      </c>
      <c r="AJ114" t="s">
        <v>370</v>
      </c>
    </row>
    <row r="115" spans="1:36">
      <c r="A115">
        <v>155086</v>
      </c>
      <c r="B115" t="s">
        <v>371</v>
      </c>
      <c r="C115">
        <v>6</v>
      </c>
      <c r="D115" t="s">
        <v>1243</v>
      </c>
      <c r="E115" t="s">
        <v>1244</v>
      </c>
      <c r="F115" t="s">
        <v>34</v>
      </c>
      <c r="G115" t="s">
        <v>1245</v>
      </c>
      <c r="H115" t="s">
        <v>375</v>
      </c>
      <c r="I115" t="s">
        <v>1246</v>
      </c>
      <c r="J115" t="s">
        <v>1224</v>
      </c>
      <c r="K115" t="s">
        <v>1225</v>
      </c>
      <c r="L115" t="s">
        <v>1247</v>
      </c>
      <c r="M115" t="s">
        <v>1210</v>
      </c>
      <c r="N115" t="s">
        <v>381</v>
      </c>
      <c r="O115" t="s">
        <v>1248</v>
      </c>
      <c r="P115" t="s">
        <v>1249</v>
      </c>
      <c r="Q115" t="s">
        <v>384</v>
      </c>
      <c r="R115">
        <v>44247</v>
      </c>
      <c r="S115" t="s">
        <v>370</v>
      </c>
      <c r="T115" t="s">
        <v>370</v>
      </c>
      <c r="U115" t="s">
        <v>370</v>
      </c>
      <c r="V115" t="s">
        <v>370</v>
      </c>
      <c r="W115" t="s">
        <v>370</v>
      </c>
      <c r="X115" t="s">
        <v>370</v>
      </c>
      <c r="Y115" t="s">
        <v>370</v>
      </c>
      <c r="Z115" t="s">
        <v>370</v>
      </c>
      <c r="AA115" t="s">
        <v>370</v>
      </c>
      <c r="AB115" t="s">
        <v>370</v>
      </c>
      <c r="AC115" t="s">
        <v>370</v>
      </c>
      <c r="AD115" t="s">
        <v>370</v>
      </c>
      <c r="AE115" t="s">
        <v>370</v>
      </c>
      <c r="AF115" t="s">
        <v>370</v>
      </c>
      <c r="AG115" t="s">
        <v>370</v>
      </c>
      <c r="AH115" t="s">
        <v>370</v>
      </c>
      <c r="AI115" t="s">
        <v>370</v>
      </c>
      <c r="AJ115" t="s">
        <v>370</v>
      </c>
    </row>
    <row r="116" spans="1:36">
      <c r="A116">
        <v>155086</v>
      </c>
      <c r="B116" t="s">
        <v>371</v>
      </c>
      <c r="C116">
        <v>7</v>
      </c>
      <c r="D116" t="s">
        <v>1250</v>
      </c>
      <c r="E116" t="s">
        <v>1251</v>
      </c>
      <c r="F116" t="s">
        <v>34</v>
      </c>
      <c r="G116" t="s">
        <v>1252</v>
      </c>
      <c r="H116" t="s">
        <v>375</v>
      </c>
      <c r="I116" t="s">
        <v>1253</v>
      </c>
      <c r="J116" t="s">
        <v>1254</v>
      </c>
      <c r="K116" t="s">
        <v>1255</v>
      </c>
      <c r="L116" t="s">
        <v>1256</v>
      </c>
      <c r="M116" t="s">
        <v>1210</v>
      </c>
      <c r="N116" t="s">
        <v>381</v>
      </c>
      <c r="O116" t="s">
        <v>1257</v>
      </c>
      <c r="P116" t="s">
        <v>1258</v>
      </c>
      <c r="Q116" t="s">
        <v>384</v>
      </c>
      <c r="R116">
        <v>44202</v>
      </c>
      <c r="S116" t="s">
        <v>370</v>
      </c>
      <c r="T116" t="s">
        <v>370</v>
      </c>
      <c r="U116" t="s">
        <v>370</v>
      </c>
      <c r="V116" t="s">
        <v>370</v>
      </c>
      <c r="W116" t="s">
        <v>370</v>
      </c>
      <c r="X116" t="s">
        <v>370</v>
      </c>
      <c r="Y116" t="s">
        <v>370</v>
      </c>
      <c r="Z116" t="s">
        <v>370</v>
      </c>
      <c r="AA116" t="s">
        <v>370</v>
      </c>
      <c r="AB116" t="s">
        <v>370</v>
      </c>
      <c r="AC116" t="s">
        <v>370</v>
      </c>
      <c r="AD116" t="s">
        <v>370</v>
      </c>
      <c r="AE116" t="s">
        <v>370</v>
      </c>
      <c r="AF116" t="s">
        <v>370</v>
      </c>
      <c r="AG116" t="s">
        <v>370</v>
      </c>
      <c r="AH116" t="s">
        <v>370</v>
      </c>
      <c r="AI116" t="s">
        <v>370</v>
      </c>
      <c r="AJ116" t="s">
        <v>370</v>
      </c>
    </row>
    <row r="117" spans="1:36">
      <c r="A117">
        <v>155086</v>
      </c>
      <c r="B117" t="s">
        <v>371</v>
      </c>
      <c r="C117">
        <v>8</v>
      </c>
      <c r="D117" t="s">
        <v>1259</v>
      </c>
      <c r="E117" t="s">
        <v>1260</v>
      </c>
      <c r="F117" t="s">
        <v>34</v>
      </c>
      <c r="G117" t="s">
        <v>1261</v>
      </c>
      <c r="H117" t="s">
        <v>375</v>
      </c>
      <c r="I117" t="s">
        <v>1262</v>
      </c>
      <c r="J117" t="s">
        <v>1263</v>
      </c>
      <c r="K117" t="s">
        <v>1264</v>
      </c>
      <c r="L117" t="s">
        <v>1265</v>
      </c>
      <c r="M117" t="s">
        <v>1210</v>
      </c>
      <c r="N117" t="s">
        <v>381</v>
      </c>
      <c r="O117" t="s">
        <v>1266</v>
      </c>
      <c r="P117" t="s">
        <v>1267</v>
      </c>
      <c r="Q117" t="s">
        <v>384</v>
      </c>
      <c r="R117" t="s">
        <v>370</v>
      </c>
      <c r="S117" t="s">
        <v>370</v>
      </c>
      <c r="T117" t="s">
        <v>370</v>
      </c>
      <c r="U117" t="s">
        <v>370</v>
      </c>
      <c r="V117" t="s">
        <v>370</v>
      </c>
      <c r="W117" t="s">
        <v>370</v>
      </c>
      <c r="X117" t="s">
        <v>370</v>
      </c>
      <c r="Y117" t="s">
        <v>370</v>
      </c>
      <c r="Z117" t="s">
        <v>370</v>
      </c>
      <c r="AA117" t="s">
        <v>370</v>
      </c>
      <c r="AB117" t="s">
        <v>370</v>
      </c>
      <c r="AC117" t="s">
        <v>370</v>
      </c>
      <c r="AD117" t="s">
        <v>370</v>
      </c>
      <c r="AE117" t="s">
        <v>370</v>
      </c>
      <c r="AF117" t="s">
        <v>370</v>
      </c>
      <c r="AG117" t="s">
        <v>370</v>
      </c>
      <c r="AH117" t="s">
        <v>370</v>
      </c>
      <c r="AI117" t="s">
        <v>370</v>
      </c>
      <c r="AJ117" t="s">
        <v>370</v>
      </c>
    </row>
    <row r="118" spans="1:36">
      <c r="A118">
        <v>155086</v>
      </c>
      <c r="B118" t="s">
        <v>371</v>
      </c>
      <c r="C118">
        <v>9</v>
      </c>
      <c r="D118" t="s">
        <v>1268</v>
      </c>
      <c r="E118" t="s">
        <v>1269</v>
      </c>
      <c r="F118" t="s">
        <v>34</v>
      </c>
      <c r="G118" t="s">
        <v>1270</v>
      </c>
      <c r="H118" t="s">
        <v>375</v>
      </c>
      <c r="I118" t="s">
        <v>1202</v>
      </c>
      <c r="J118" t="s">
        <v>1271</v>
      </c>
      <c r="K118" t="s">
        <v>1272</v>
      </c>
      <c r="L118" t="s">
        <v>1273</v>
      </c>
      <c r="M118" t="s">
        <v>1210</v>
      </c>
      <c r="N118" t="s">
        <v>381</v>
      </c>
      <c r="O118" t="s">
        <v>1274</v>
      </c>
      <c r="P118" t="s">
        <v>1275</v>
      </c>
      <c r="Q118" t="s">
        <v>384</v>
      </c>
      <c r="R118" t="s">
        <v>370</v>
      </c>
      <c r="S118" t="s">
        <v>370</v>
      </c>
      <c r="T118" t="s">
        <v>370</v>
      </c>
      <c r="U118" t="s">
        <v>370</v>
      </c>
      <c r="V118" t="s">
        <v>370</v>
      </c>
      <c r="W118" t="s">
        <v>370</v>
      </c>
      <c r="X118" t="s">
        <v>370</v>
      </c>
      <c r="Y118" t="s">
        <v>370</v>
      </c>
      <c r="Z118" t="s">
        <v>370</v>
      </c>
      <c r="AA118" t="s">
        <v>370</v>
      </c>
      <c r="AB118" t="s">
        <v>370</v>
      </c>
      <c r="AC118" t="s">
        <v>370</v>
      </c>
      <c r="AD118" t="s">
        <v>370</v>
      </c>
      <c r="AE118" t="s">
        <v>370</v>
      </c>
      <c r="AF118" t="s">
        <v>370</v>
      </c>
      <c r="AG118" t="s">
        <v>370</v>
      </c>
      <c r="AH118" t="s">
        <v>370</v>
      </c>
      <c r="AI118" t="s">
        <v>370</v>
      </c>
      <c r="AJ118" t="s">
        <v>370</v>
      </c>
    </row>
    <row r="119" spans="1:36">
      <c r="A119">
        <v>155086</v>
      </c>
      <c r="B119" t="s">
        <v>371</v>
      </c>
      <c r="C119">
        <v>10</v>
      </c>
      <c r="D119" t="s">
        <v>1276</v>
      </c>
      <c r="E119" t="s">
        <v>1277</v>
      </c>
      <c r="F119" t="s">
        <v>34</v>
      </c>
      <c r="G119" t="s">
        <v>1278</v>
      </c>
      <c r="H119" t="s">
        <v>375</v>
      </c>
      <c r="I119" t="s">
        <v>1279</v>
      </c>
      <c r="J119" t="s">
        <v>1271</v>
      </c>
      <c r="K119" t="s">
        <v>1272</v>
      </c>
      <c r="L119" t="s">
        <v>1280</v>
      </c>
      <c r="M119" t="s">
        <v>1210</v>
      </c>
      <c r="N119" t="s">
        <v>381</v>
      </c>
      <c r="O119" t="s">
        <v>1281</v>
      </c>
      <c r="P119" t="s">
        <v>1219</v>
      </c>
      <c r="Q119" t="s">
        <v>384</v>
      </c>
      <c r="R119" t="s">
        <v>370</v>
      </c>
      <c r="S119" t="s">
        <v>370</v>
      </c>
      <c r="T119" t="s">
        <v>370</v>
      </c>
      <c r="U119" t="s">
        <v>370</v>
      </c>
      <c r="V119" t="s">
        <v>370</v>
      </c>
      <c r="W119" t="s">
        <v>370</v>
      </c>
      <c r="X119" t="s">
        <v>370</v>
      </c>
      <c r="Y119" t="s">
        <v>370</v>
      </c>
      <c r="Z119" t="s">
        <v>370</v>
      </c>
      <c r="AA119" t="s">
        <v>370</v>
      </c>
      <c r="AB119" t="s">
        <v>370</v>
      </c>
      <c r="AC119" t="s">
        <v>370</v>
      </c>
      <c r="AD119" t="s">
        <v>370</v>
      </c>
      <c r="AE119" t="s">
        <v>370</v>
      </c>
      <c r="AF119" t="s">
        <v>370</v>
      </c>
      <c r="AG119" t="s">
        <v>370</v>
      </c>
      <c r="AH119" t="s">
        <v>370</v>
      </c>
      <c r="AI119" t="s">
        <v>370</v>
      </c>
      <c r="AJ119" t="s">
        <v>370</v>
      </c>
    </row>
    <row r="120" spans="1:36">
      <c r="A120">
        <v>155086</v>
      </c>
      <c r="B120" t="s">
        <v>371</v>
      </c>
      <c r="C120">
        <v>11</v>
      </c>
      <c r="D120" t="s">
        <v>1282</v>
      </c>
      <c r="E120" t="s">
        <v>1283</v>
      </c>
      <c r="F120" t="s">
        <v>34</v>
      </c>
      <c r="G120" t="s">
        <v>1284</v>
      </c>
      <c r="H120" t="s">
        <v>375</v>
      </c>
      <c r="I120" t="s">
        <v>1285</v>
      </c>
      <c r="J120" t="s">
        <v>1271</v>
      </c>
      <c r="K120" t="s">
        <v>1272</v>
      </c>
      <c r="L120" t="s">
        <v>1286</v>
      </c>
      <c r="M120" t="s">
        <v>1210</v>
      </c>
      <c r="N120" t="s">
        <v>381</v>
      </c>
      <c r="O120" t="s">
        <v>1287</v>
      </c>
      <c r="P120" t="s">
        <v>1275</v>
      </c>
      <c r="Q120" t="s">
        <v>384</v>
      </c>
      <c r="R120" t="s">
        <v>370</v>
      </c>
      <c r="S120" t="s">
        <v>370</v>
      </c>
      <c r="T120" t="s">
        <v>370</v>
      </c>
      <c r="U120" t="s">
        <v>370</v>
      </c>
      <c r="V120" t="s">
        <v>370</v>
      </c>
      <c r="W120" t="s">
        <v>370</v>
      </c>
      <c r="X120" t="s">
        <v>370</v>
      </c>
      <c r="Y120" t="s">
        <v>370</v>
      </c>
      <c r="Z120" t="s">
        <v>370</v>
      </c>
      <c r="AA120" t="s">
        <v>370</v>
      </c>
      <c r="AB120" t="s">
        <v>370</v>
      </c>
      <c r="AC120" t="s">
        <v>370</v>
      </c>
      <c r="AD120" t="s">
        <v>370</v>
      </c>
      <c r="AE120" t="s">
        <v>370</v>
      </c>
      <c r="AF120" t="s">
        <v>370</v>
      </c>
      <c r="AG120" t="s">
        <v>370</v>
      </c>
      <c r="AH120" t="s">
        <v>370</v>
      </c>
      <c r="AI120" t="s">
        <v>370</v>
      </c>
      <c r="AJ120" t="s">
        <v>370</v>
      </c>
    </row>
    <row r="121" spans="1:36">
      <c r="A121">
        <v>155086</v>
      </c>
      <c r="B121" t="s">
        <v>371</v>
      </c>
      <c r="C121">
        <v>12</v>
      </c>
      <c r="D121" t="s">
        <v>1288</v>
      </c>
      <c r="E121" t="s">
        <v>1289</v>
      </c>
      <c r="F121" t="s">
        <v>34</v>
      </c>
      <c r="G121" t="s">
        <v>1290</v>
      </c>
      <c r="H121" t="s">
        <v>375</v>
      </c>
      <c r="I121" t="s">
        <v>1291</v>
      </c>
      <c r="J121" t="s">
        <v>1292</v>
      </c>
      <c r="K121" t="s">
        <v>1293</v>
      </c>
      <c r="L121" t="s">
        <v>1294</v>
      </c>
      <c r="M121" t="s">
        <v>1210</v>
      </c>
      <c r="N121" t="s">
        <v>381</v>
      </c>
      <c r="O121" t="s">
        <v>1295</v>
      </c>
      <c r="P121" t="s">
        <v>1296</v>
      </c>
      <c r="Q121" t="s">
        <v>384</v>
      </c>
      <c r="R121">
        <v>44231</v>
      </c>
      <c r="S121" t="s">
        <v>370</v>
      </c>
      <c r="T121" t="s">
        <v>370</v>
      </c>
      <c r="U121" t="s">
        <v>370</v>
      </c>
      <c r="V121" t="s">
        <v>370</v>
      </c>
      <c r="W121" t="s">
        <v>370</v>
      </c>
      <c r="X121" t="s">
        <v>370</v>
      </c>
      <c r="Y121" t="s">
        <v>370</v>
      </c>
      <c r="Z121" t="s">
        <v>370</v>
      </c>
      <c r="AA121" t="s">
        <v>370</v>
      </c>
      <c r="AB121" t="s">
        <v>370</v>
      </c>
      <c r="AC121" t="s">
        <v>370</v>
      </c>
      <c r="AD121" t="s">
        <v>370</v>
      </c>
      <c r="AE121" t="s">
        <v>370</v>
      </c>
      <c r="AF121" t="s">
        <v>370</v>
      </c>
      <c r="AG121" t="s">
        <v>370</v>
      </c>
      <c r="AH121" t="s">
        <v>370</v>
      </c>
      <c r="AI121" t="s">
        <v>370</v>
      </c>
      <c r="AJ121" t="s">
        <v>370</v>
      </c>
    </row>
    <row r="122" spans="1:36">
      <c r="A122">
        <v>155086</v>
      </c>
      <c r="B122" t="s">
        <v>371</v>
      </c>
      <c r="C122">
        <v>13</v>
      </c>
      <c r="D122" t="s">
        <v>1297</v>
      </c>
      <c r="E122" t="s">
        <v>1298</v>
      </c>
      <c r="F122" t="s">
        <v>34</v>
      </c>
      <c r="G122" t="s">
        <v>1299</v>
      </c>
      <c r="H122" t="s">
        <v>375</v>
      </c>
      <c r="I122" t="s">
        <v>1300</v>
      </c>
      <c r="J122" t="s">
        <v>1292</v>
      </c>
      <c r="K122" t="s">
        <v>1293</v>
      </c>
      <c r="L122" t="s">
        <v>1301</v>
      </c>
      <c r="M122" t="s">
        <v>1210</v>
      </c>
      <c r="N122" t="s">
        <v>381</v>
      </c>
      <c r="O122" t="s">
        <v>1302</v>
      </c>
      <c r="P122" t="s">
        <v>1303</v>
      </c>
      <c r="Q122" t="s">
        <v>384</v>
      </c>
      <c r="R122">
        <v>44253</v>
      </c>
      <c r="S122" t="s">
        <v>370</v>
      </c>
      <c r="T122" t="s">
        <v>370</v>
      </c>
      <c r="U122" t="s">
        <v>370</v>
      </c>
      <c r="V122" t="s">
        <v>370</v>
      </c>
      <c r="W122" t="s">
        <v>370</v>
      </c>
      <c r="X122" t="s">
        <v>370</v>
      </c>
      <c r="Y122" t="s">
        <v>370</v>
      </c>
      <c r="Z122" t="s">
        <v>370</v>
      </c>
      <c r="AA122" t="s">
        <v>370</v>
      </c>
      <c r="AB122" t="s">
        <v>370</v>
      </c>
      <c r="AC122" t="s">
        <v>370</v>
      </c>
      <c r="AD122" t="s">
        <v>370</v>
      </c>
      <c r="AE122" t="s">
        <v>370</v>
      </c>
      <c r="AF122" t="s">
        <v>370</v>
      </c>
      <c r="AG122" t="s">
        <v>370</v>
      </c>
      <c r="AH122" t="s">
        <v>370</v>
      </c>
      <c r="AI122" t="s">
        <v>370</v>
      </c>
      <c r="AJ122" t="s">
        <v>370</v>
      </c>
    </row>
    <row r="123" spans="1:36">
      <c r="A123">
        <v>155086</v>
      </c>
      <c r="B123" t="s">
        <v>371</v>
      </c>
      <c r="C123">
        <v>14</v>
      </c>
      <c r="D123" t="s">
        <v>1304</v>
      </c>
      <c r="E123" t="s">
        <v>1305</v>
      </c>
      <c r="F123" t="s">
        <v>34</v>
      </c>
      <c r="G123" t="s">
        <v>1306</v>
      </c>
      <c r="H123" t="s">
        <v>375</v>
      </c>
      <c r="I123" t="s">
        <v>613</v>
      </c>
      <c r="J123" t="s">
        <v>496</v>
      </c>
      <c r="K123" t="s">
        <v>497</v>
      </c>
      <c r="L123" t="s">
        <v>1307</v>
      </c>
      <c r="M123" t="s">
        <v>1210</v>
      </c>
      <c r="N123" t="s">
        <v>381</v>
      </c>
      <c r="O123" t="s">
        <v>1308</v>
      </c>
      <c r="P123" t="s">
        <v>1309</v>
      </c>
      <c r="Q123" t="s">
        <v>384</v>
      </c>
      <c r="R123">
        <v>44161</v>
      </c>
      <c r="S123" t="s">
        <v>370</v>
      </c>
      <c r="T123" t="s">
        <v>370</v>
      </c>
      <c r="U123" t="s">
        <v>370</v>
      </c>
      <c r="V123" t="s">
        <v>370</v>
      </c>
      <c r="W123" t="s">
        <v>370</v>
      </c>
      <c r="X123" t="s">
        <v>370</v>
      </c>
      <c r="Y123" t="s">
        <v>370</v>
      </c>
      <c r="Z123" t="s">
        <v>370</v>
      </c>
      <c r="AA123" t="s">
        <v>370</v>
      </c>
      <c r="AB123" t="s">
        <v>370</v>
      </c>
      <c r="AC123" t="s">
        <v>370</v>
      </c>
      <c r="AD123" t="s">
        <v>370</v>
      </c>
      <c r="AE123" t="s">
        <v>370</v>
      </c>
      <c r="AF123" t="s">
        <v>370</v>
      </c>
      <c r="AG123" t="s">
        <v>370</v>
      </c>
      <c r="AH123" t="s">
        <v>370</v>
      </c>
      <c r="AI123" t="s">
        <v>370</v>
      </c>
      <c r="AJ123" t="s">
        <v>370</v>
      </c>
    </row>
    <row r="124" spans="1:36">
      <c r="A124">
        <v>155086</v>
      </c>
      <c r="B124" t="s">
        <v>371</v>
      </c>
      <c r="C124">
        <v>15</v>
      </c>
      <c r="D124" t="s">
        <v>1310</v>
      </c>
      <c r="E124" t="s">
        <v>1311</v>
      </c>
      <c r="F124" t="s">
        <v>34</v>
      </c>
      <c r="G124" t="s">
        <v>1312</v>
      </c>
      <c r="H124" t="s">
        <v>375</v>
      </c>
      <c r="I124" t="s">
        <v>589</v>
      </c>
      <c r="J124" t="s">
        <v>496</v>
      </c>
      <c r="K124" t="s">
        <v>497</v>
      </c>
      <c r="L124" t="s">
        <v>1313</v>
      </c>
      <c r="M124" t="s">
        <v>1210</v>
      </c>
      <c r="N124" t="s">
        <v>381</v>
      </c>
      <c r="O124" t="s">
        <v>1314</v>
      </c>
      <c r="P124" t="s">
        <v>1315</v>
      </c>
      <c r="Q124" t="s">
        <v>384</v>
      </c>
      <c r="R124">
        <v>44194</v>
      </c>
      <c r="S124" t="s">
        <v>370</v>
      </c>
      <c r="T124" t="s">
        <v>370</v>
      </c>
      <c r="U124" t="s">
        <v>370</v>
      </c>
      <c r="V124" t="s">
        <v>370</v>
      </c>
      <c r="W124" t="s">
        <v>370</v>
      </c>
      <c r="X124" t="s">
        <v>370</v>
      </c>
      <c r="Y124" t="s">
        <v>370</v>
      </c>
      <c r="Z124" t="s">
        <v>370</v>
      </c>
      <c r="AA124" t="s">
        <v>370</v>
      </c>
      <c r="AB124" t="s">
        <v>370</v>
      </c>
      <c r="AC124" t="s">
        <v>370</v>
      </c>
      <c r="AD124" t="s">
        <v>370</v>
      </c>
      <c r="AE124" t="s">
        <v>370</v>
      </c>
      <c r="AF124" t="s">
        <v>370</v>
      </c>
      <c r="AG124" t="s">
        <v>370</v>
      </c>
      <c r="AH124" t="s">
        <v>370</v>
      </c>
      <c r="AI124" t="s">
        <v>370</v>
      </c>
      <c r="AJ124" t="s">
        <v>370</v>
      </c>
    </row>
    <row r="125" spans="1:36">
      <c r="A125">
        <v>155086</v>
      </c>
      <c r="B125" t="s">
        <v>371</v>
      </c>
      <c r="C125">
        <v>16</v>
      </c>
      <c r="D125" t="s">
        <v>1316</v>
      </c>
      <c r="E125" t="s">
        <v>1317</v>
      </c>
      <c r="F125" t="s">
        <v>34</v>
      </c>
      <c r="G125" t="s">
        <v>1318</v>
      </c>
      <c r="H125" t="s">
        <v>375</v>
      </c>
      <c r="I125" t="s">
        <v>1319</v>
      </c>
      <c r="J125" t="s">
        <v>496</v>
      </c>
      <c r="K125" t="s">
        <v>497</v>
      </c>
      <c r="L125" t="s">
        <v>1320</v>
      </c>
      <c r="M125" t="s">
        <v>1210</v>
      </c>
      <c r="N125" t="s">
        <v>381</v>
      </c>
      <c r="O125" t="s">
        <v>1321</v>
      </c>
      <c r="P125" t="s">
        <v>1322</v>
      </c>
      <c r="Q125" t="s">
        <v>384</v>
      </c>
      <c r="R125">
        <v>44168</v>
      </c>
      <c r="S125" t="s">
        <v>370</v>
      </c>
      <c r="T125" t="s">
        <v>370</v>
      </c>
      <c r="U125" t="s">
        <v>370</v>
      </c>
      <c r="V125" t="s">
        <v>370</v>
      </c>
      <c r="W125" t="s">
        <v>370</v>
      </c>
      <c r="X125" t="s">
        <v>370</v>
      </c>
      <c r="Y125" t="s">
        <v>370</v>
      </c>
      <c r="Z125" t="s">
        <v>370</v>
      </c>
      <c r="AA125" t="s">
        <v>370</v>
      </c>
      <c r="AB125" t="s">
        <v>370</v>
      </c>
      <c r="AC125" t="s">
        <v>370</v>
      </c>
      <c r="AD125" t="s">
        <v>370</v>
      </c>
      <c r="AE125" t="s">
        <v>370</v>
      </c>
      <c r="AF125" t="s">
        <v>370</v>
      </c>
      <c r="AG125" t="s">
        <v>370</v>
      </c>
      <c r="AH125" t="s">
        <v>370</v>
      </c>
      <c r="AI125" t="s">
        <v>370</v>
      </c>
      <c r="AJ125" t="s">
        <v>370</v>
      </c>
    </row>
    <row r="126" spans="1:36">
      <c r="A126">
        <v>155086</v>
      </c>
      <c r="B126" t="s">
        <v>371</v>
      </c>
      <c r="C126">
        <v>17</v>
      </c>
      <c r="D126" t="s">
        <v>1323</v>
      </c>
      <c r="E126" t="s">
        <v>1324</v>
      </c>
      <c r="F126" t="s">
        <v>34</v>
      </c>
      <c r="G126" t="s">
        <v>1325</v>
      </c>
      <c r="H126" t="s">
        <v>375</v>
      </c>
      <c r="I126" t="s">
        <v>759</v>
      </c>
      <c r="J126" t="s">
        <v>496</v>
      </c>
      <c r="K126" t="s">
        <v>497</v>
      </c>
      <c r="L126" t="s">
        <v>1326</v>
      </c>
      <c r="M126" t="s">
        <v>1210</v>
      </c>
      <c r="N126" t="s">
        <v>381</v>
      </c>
      <c r="O126" t="s">
        <v>1327</v>
      </c>
      <c r="P126" t="s">
        <v>1212</v>
      </c>
      <c r="Q126" t="s">
        <v>384</v>
      </c>
      <c r="R126">
        <v>44357</v>
      </c>
      <c r="S126" t="s">
        <v>370</v>
      </c>
      <c r="T126" t="s">
        <v>370</v>
      </c>
      <c r="U126" t="s">
        <v>370</v>
      </c>
      <c r="V126" t="s">
        <v>370</v>
      </c>
      <c r="W126" t="s">
        <v>370</v>
      </c>
      <c r="X126" t="s">
        <v>370</v>
      </c>
      <c r="Y126" t="s">
        <v>370</v>
      </c>
      <c r="Z126" t="s">
        <v>370</v>
      </c>
      <c r="AA126" t="s">
        <v>370</v>
      </c>
      <c r="AB126" t="s">
        <v>370</v>
      </c>
      <c r="AC126" t="s">
        <v>370</v>
      </c>
      <c r="AD126" t="s">
        <v>370</v>
      </c>
      <c r="AE126" t="s">
        <v>370</v>
      </c>
      <c r="AF126" t="s">
        <v>370</v>
      </c>
      <c r="AG126" t="s">
        <v>370</v>
      </c>
      <c r="AH126" t="s">
        <v>370</v>
      </c>
      <c r="AI126" t="s">
        <v>370</v>
      </c>
      <c r="AJ126" t="s">
        <v>370</v>
      </c>
    </row>
    <row r="127" spans="1:36">
      <c r="A127">
        <v>155086</v>
      </c>
      <c r="B127" t="s">
        <v>371</v>
      </c>
      <c r="C127">
        <v>18</v>
      </c>
      <c r="D127" t="s">
        <v>1328</v>
      </c>
      <c r="E127" t="s">
        <v>1329</v>
      </c>
      <c r="F127" t="s">
        <v>34</v>
      </c>
      <c r="G127" t="s">
        <v>1330</v>
      </c>
      <c r="H127" t="s">
        <v>375</v>
      </c>
      <c r="I127" t="s">
        <v>1331</v>
      </c>
      <c r="J127" t="s">
        <v>1332</v>
      </c>
      <c r="K127" t="s">
        <v>1333</v>
      </c>
      <c r="L127" t="s">
        <v>1334</v>
      </c>
      <c r="M127" t="s">
        <v>1210</v>
      </c>
      <c r="N127" t="s">
        <v>381</v>
      </c>
      <c r="O127" t="s">
        <v>1335</v>
      </c>
      <c r="P127" t="s">
        <v>1336</v>
      </c>
      <c r="Q127" t="s">
        <v>384</v>
      </c>
      <c r="R127">
        <v>44236</v>
      </c>
      <c r="S127" t="s">
        <v>370</v>
      </c>
      <c r="T127" t="s">
        <v>370</v>
      </c>
      <c r="U127" t="s">
        <v>370</v>
      </c>
      <c r="V127" t="s">
        <v>370</v>
      </c>
      <c r="W127" t="s">
        <v>370</v>
      </c>
      <c r="X127" t="s">
        <v>370</v>
      </c>
      <c r="Y127" t="s">
        <v>370</v>
      </c>
      <c r="Z127" t="s">
        <v>370</v>
      </c>
      <c r="AA127" t="s">
        <v>370</v>
      </c>
      <c r="AB127" t="s">
        <v>370</v>
      </c>
      <c r="AC127" t="s">
        <v>370</v>
      </c>
      <c r="AD127" t="s">
        <v>370</v>
      </c>
      <c r="AE127" t="s">
        <v>370</v>
      </c>
      <c r="AF127" t="s">
        <v>370</v>
      </c>
      <c r="AG127" t="s">
        <v>370</v>
      </c>
      <c r="AH127" t="s">
        <v>370</v>
      </c>
      <c r="AI127" t="s">
        <v>370</v>
      </c>
      <c r="AJ127" t="s">
        <v>370</v>
      </c>
    </row>
    <row r="128" spans="1:36">
      <c r="A128">
        <v>155086</v>
      </c>
      <c r="B128" t="s">
        <v>371</v>
      </c>
      <c r="C128">
        <v>19</v>
      </c>
      <c r="D128" t="s">
        <v>1337</v>
      </c>
      <c r="E128" t="s">
        <v>1338</v>
      </c>
      <c r="F128" t="s">
        <v>34</v>
      </c>
      <c r="G128" t="s">
        <v>1339</v>
      </c>
      <c r="H128" t="s">
        <v>375</v>
      </c>
      <c r="I128" t="s">
        <v>1340</v>
      </c>
      <c r="J128" t="s">
        <v>1332</v>
      </c>
      <c r="K128" t="s">
        <v>1333</v>
      </c>
      <c r="L128" t="s">
        <v>1341</v>
      </c>
      <c r="M128" t="s">
        <v>1210</v>
      </c>
      <c r="N128" t="s">
        <v>381</v>
      </c>
      <c r="O128" t="s">
        <v>1342</v>
      </c>
      <c r="P128" t="s">
        <v>1343</v>
      </c>
      <c r="Q128" t="s">
        <v>384</v>
      </c>
      <c r="R128">
        <v>44212</v>
      </c>
      <c r="S128" t="s">
        <v>370</v>
      </c>
      <c r="T128" t="s">
        <v>370</v>
      </c>
      <c r="U128" t="s">
        <v>370</v>
      </c>
      <c r="V128" t="s">
        <v>370</v>
      </c>
      <c r="W128" t="s">
        <v>370</v>
      </c>
      <c r="X128" t="s">
        <v>370</v>
      </c>
      <c r="Y128" t="s">
        <v>370</v>
      </c>
      <c r="Z128" t="s">
        <v>370</v>
      </c>
      <c r="AA128" t="s">
        <v>370</v>
      </c>
      <c r="AB128" t="s">
        <v>370</v>
      </c>
      <c r="AC128" t="s">
        <v>370</v>
      </c>
      <c r="AD128" t="s">
        <v>370</v>
      </c>
      <c r="AE128" t="s">
        <v>370</v>
      </c>
      <c r="AF128" t="s">
        <v>370</v>
      </c>
      <c r="AG128" t="s">
        <v>370</v>
      </c>
      <c r="AH128" t="s">
        <v>370</v>
      </c>
      <c r="AI128" t="s">
        <v>370</v>
      </c>
      <c r="AJ128" t="s">
        <v>370</v>
      </c>
    </row>
    <row r="129" spans="1:36">
      <c r="A129">
        <v>155086</v>
      </c>
      <c r="B129" t="s">
        <v>371</v>
      </c>
      <c r="C129">
        <v>20</v>
      </c>
      <c r="D129" t="s">
        <v>1344</v>
      </c>
      <c r="E129" t="s">
        <v>1345</v>
      </c>
      <c r="F129" t="s">
        <v>34</v>
      </c>
      <c r="G129" t="s">
        <v>1346</v>
      </c>
      <c r="H129" t="s">
        <v>375</v>
      </c>
      <c r="I129" t="s">
        <v>1347</v>
      </c>
      <c r="J129" t="s">
        <v>1332</v>
      </c>
      <c r="K129" t="s">
        <v>1333</v>
      </c>
      <c r="L129" t="s">
        <v>1348</v>
      </c>
      <c r="M129" t="s">
        <v>1210</v>
      </c>
      <c r="N129" t="s">
        <v>381</v>
      </c>
      <c r="O129" t="s">
        <v>1349</v>
      </c>
      <c r="P129" t="s">
        <v>1275</v>
      </c>
      <c r="Q129" t="s">
        <v>384</v>
      </c>
      <c r="R129">
        <v>44198</v>
      </c>
      <c r="S129" t="s">
        <v>370</v>
      </c>
      <c r="T129" t="s">
        <v>370</v>
      </c>
      <c r="U129" t="s">
        <v>370</v>
      </c>
      <c r="V129" t="s">
        <v>370</v>
      </c>
      <c r="W129" t="s">
        <v>370</v>
      </c>
      <c r="X129" t="s">
        <v>370</v>
      </c>
      <c r="Y129" t="s">
        <v>370</v>
      </c>
      <c r="Z129" t="s">
        <v>370</v>
      </c>
      <c r="AA129" t="s">
        <v>370</v>
      </c>
      <c r="AB129" t="s">
        <v>370</v>
      </c>
      <c r="AC129" t="s">
        <v>370</v>
      </c>
      <c r="AD129" t="s">
        <v>370</v>
      </c>
      <c r="AE129" t="s">
        <v>370</v>
      </c>
      <c r="AF129" t="s">
        <v>370</v>
      </c>
      <c r="AG129" t="s">
        <v>370</v>
      </c>
      <c r="AH129" t="s">
        <v>370</v>
      </c>
      <c r="AI129" t="s">
        <v>370</v>
      </c>
      <c r="AJ129" t="s">
        <v>370</v>
      </c>
    </row>
    <row r="130" spans="1:36">
      <c r="A130">
        <v>155086</v>
      </c>
      <c r="B130" t="s">
        <v>371</v>
      </c>
      <c r="C130">
        <v>21</v>
      </c>
      <c r="D130" t="s">
        <v>1350</v>
      </c>
      <c r="E130" t="s">
        <v>1351</v>
      </c>
      <c r="F130" t="s">
        <v>34</v>
      </c>
      <c r="G130" t="s">
        <v>1352</v>
      </c>
      <c r="H130" t="s">
        <v>375</v>
      </c>
      <c r="I130" t="s">
        <v>1353</v>
      </c>
      <c r="J130" t="s">
        <v>552</v>
      </c>
      <c r="K130" t="s">
        <v>553</v>
      </c>
      <c r="L130" t="s">
        <v>1354</v>
      </c>
      <c r="M130" t="s">
        <v>1210</v>
      </c>
      <c r="N130" t="s">
        <v>381</v>
      </c>
      <c r="O130" t="s">
        <v>1355</v>
      </c>
      <c r="P130" t="s">
        <v>1219</v>
      </c>
      <c r="Q130" t="s">
        <v>384</v>
      </c>
      <c r="R130">
        <v>44176</v>
      </c>
      <c r="S130" t="s">
        <v>370</v>
      </c>
      <c r="T130" t="s">
        <v>370</v>
      </c>
      <c r="U130" t="s">
        <v>370</v>
      </c>
      <c r="V130" t="s">
        <v>370</v>
      </c>
      <c r="W130" t="s">
        <v>370</v>
      </c>
      <c r="X130" t="s">
        <v>370</v>
      </c>
      <c r="Y130" t="s">
        <v>370</v>
      </c>
      <c r="Z130" t="s">
        <v>370</v>
      </c>
      <c r="AA130" t="s">
        <v>370</v>
      </c>
      <c r="AB130" t="s">
        <v>370</v>
      </c>
      <c r="AC130" t="s">
        <v>370</v>
      </c>
      <c r="AD130" t="s">
        <v>370</v>
      </c>
      <c r="AE130" t="s">
        <v>370</v>
      </c>
      <c r="AF130" t="s">
        <v>370</v>
      </c>
      <c r="AG130" t="s">
        <v>370</v>
      </c>
      <c r="AH130" t="s">
        <v>370</v>
      </c>
      <c r="AI130" t="s">
        <v>370</v>
      </c>
      <c r="AJ130" t="s">
        <v>370</v>
      </c>
    </row>
    <row r="131" spans="1:36">
      <c r="A131">
        <v>155086</v>
      </c>
      <c r="B131" t="s">
        <v>371</v>
      </c>
      <c r="C131">
        <v>22</v>
      </c>
      <c r="D131" t="s">
        <v>1356</v>
      </c>
      <c r="E131" t="s">
        <v>1357</v>
      </c>
      <c r="F131" t="s">
        <v>34</v>
      </c>
      <c r="G131" t="s">
        <v>1358</v>
      </c>
      <c r="H131" t="s">
        <v>375</v>
      </c>
      <c r="I131" t="s">
        <v>1359</v>
      </c>
      <c r="J131" t="s">
        <v>1360</v>
      </c>
      <c r="K131" t="s">
        <v>1361</v>
      </c>
      <c r="L131" t="s">
        <v>1362</v>
      </c>
      <c r="M131" t="s">
        <v>1210</v>
      </c>
      <c r="N131" t="s">
        <v>381</v>
      </c>
      <c r="O131" t="s">
        <v>1363</v>
      </c>
      <c r="P131" t="s">
        <v>1364</v>
      </c>
      <c r="Q131" t="s">
        <v>384</v>
      </c>
      <c r="R131" t="s">
        <v>370</v>
      </c>
      <c r="S131" t="s">
        <v>370</v>
      </c>
      <c r="T131" t="s">
        <v>370</v>
      </c>
      <c r="U131" t="s">
        <v>370</v>
      </c>
      <c r="V131" t="s">
        <v>370</v>
      </c>
      <c r="W131" t="s">
        <v>370</v>
      </c>
      <c r="X131" t="s">
        <v>370</v>
      </c>
      <c r="Y131" t="s">
        <v>370</v>
      </c>
      <c r="Z131" t="s">
        <v>370</v>
      </c>
      <c r="AA131" t="s">
        <v>370</v>
      </c>
      <c r="AB131" t="s">
        <v>370</v>
      </c>
      <c r="AC131" t="s">
        <v>370</v>
      </c>
      <c r="AD131" t="s">
        <v>370</v>
      </c>
      <c r="AE131" t="s">
        <v>370</v>
      </c>
      <c r="AF131" t="s">
        <v>370</v>
      </c>
      <c r="AG131" t="s">
        <v>370</v>
      </c>
      <c r="AH131" t="s">
        <v>370</v>
      </c>
      <c r="AI131" t="s">
        <v>370</v>
      </c>
      <c r="AJ131" t="s">
        <v>370</v>
      </c>
    </row>
    <row r="132" spans="1:36">
      <c r="A132">
        <v>155086</v>
      </c>
      <c r="B132" t="s">
        <v>371</v>
      </c>
      <c r="C132">
        <v>23</v>
      </c>
      <c r="D132" t="s">
        <v>1365</v>
      </c>
      <c r="E132" t="s">
        <v>1366</v>
      </c>
      <c r="F132" t="s">
        <v>34</v>
      </c>
      <c r="G132" t="s">
        <v>1367</v>
      </c>
      <c r="H132" t="s">
        <v>375</v>
      </c>
      <c r="I132" t="s">
        <v>629</v>
      </c>
      <c r="J132" t="s">
        <v>1368</v>
      </c>
      <c r="K132" t="s">
        <v>1369</v>
      </c>
      <c r="L132" t="s">
        <v>1370</v>
      </c>
      <c r="M132" t="s">
        <v>1210</v>
      </c>
      <c r="N132" t="s">
        <v>381</v>
      </c>
      <c r="O132" t="s">
        <v>1371</v>
      </c>
      <c r="P132" t="s">
        <v>1372</v>
      </c>
      <c r="Q132" t="s">
        <v>384</v>
      </c>
      <c r="R132" t="s">
        <v>370</v>
      </c>
      <c r="S132" t="s">
        <v>370</v>
      </c>
      <c r="T132" t="s">
        <v>370</v>
      </c>
      <c r="U132" t="s">
        <v>370</v>
      </c>
      <c r="V132" t="s">
        <v>370</v>
      </c>
      <c r="W132" t="s">
        <v>370</v>
      </c>
      <c r="X132" t="s">
        <v>370</v>
      </c>
      <c r="Y132" t="s">
        <v>370</v>
      </c>
      <c r="Z132" t="s">
        <v>370</v>
      </c>
      <c r="AA132" t="s">
        <v>370</v>
      </c>
      <c r="AB132" t="s">
        <v>370</v>
      </c>
      <c r="AC132" t="s">
        <v>370</v>
      </c>
      <c r="AD132" t="s">
        <v>370</v>
      </c>
      <c r="AE132" t="s">
        <v>370</v>
      </c>
      <c r="AF132" t="s">
        <v>370</v>
      </c>
      <c r="AG132" t="s">
        <v>370</v>
      </c>
      <c r="AH132" t="s">
        <v>370</v>
      </c>
      <c r="AI132" t="s">
        <v>370</v>
      </c>
      <c r="AJ132" t="s">
        <v>370</v>
      </c>
    </row>
    <row r="133" spans="1:36">
      <c r="A133">
        <v>155086</v>
      </c>
      <c r="B133" t="s">
        <v>371</v>
      </c>
      <c r="C133">
        <v>24</v>
      </c>
      <c r="D133" t="s">
        <v>1373</v>
      </c>
      <c r="E133" t="s">
        <v>1374</v>
      </c>
      <c r="F133" t="s">
        <v>34</v>
      </c>
      <c r="G133" t="s">
        <v>1375</v>
      </c>
      <c r="H133" t="s">
        <v>375</v>
      </c>
      <c r="I133" t="s">
        <v>1376</v>
      </c>
      <c r="J133" t="s">
        <v>581</v>
      </c>
      <c r="K133" t="s">
        <v>582</v>
      </c>
      <c r="L133" t="s">
        <v>1377</v>
      </c>
      <c r="M133" t="s">
        <v>1210</v>
      </c>
      <c r="N133" t="s">
        <v>381</v>
      </c>
      <c r="O133" t="s">
        <v>1378</v>
      </c>
      <c r="P133" t="s">
        <v>1296</v>
      </c>
      <c r="Q133" t="s">
        <v>384</v>
      </c>
      <c r="R133">
        <v>44212</v>
      </c>
      <c r="S133" t="s">
        <v>370</v>
      </c>
      <c r="T133" t="s">
        <v>370</v>
      </c>
      <c r="U133" t="s">
        <v>370</v>
      </c>
      <c r="V133" t="s">
        <v>370</v>
      </c>
      <c r="W133" t="s">
        <v>370</v>
      </c>
      <c r="X133" t="s">
        <v>370</v>
      </c>
      <c r="Y133" t="s">
        <v>370</v>
      </c>
      <c r="Z133" t="s">
        <v>370</v>
      </c>
      <c r="AA133" t="s">
        <v>370</v>
      </c>
      <c r="AB133" t="s">
        <v>370</v>
      </c>
      <c r="AC133" t="s">
        <v>370</v>
      </c>
      <c r="AD133" t="s">
        <v>370</v>
      </c>
      <c r="AE133" t="s">
        <v>370</v>
      </c>
      <c r="AF133" t="s">
        <v>370</v>
      </c>
      <c r="AG133" t="s">
        <v>370</v>
      </c>
      <c r="AH133" t="s">
        <v>370</v>
      </c>
      <c r="AI133" t="s">
        <v>370</v>
      </c>
      <c r="AJ133" t="s">
        <v>370</v>
      </c>
    </row>
    <row r="134" spans="1:36">
      <c r="A134">
        <v>155086</v>
      </c>
      <c r="B134" t="s">
        <v>371</v>
      </c>
      <c r="C134">
        <v>25</v>
      </c>
      <c r="D134" t="s">
        <v>1379</v>
      </c>
      <c r="E134" t="s">
        <v>1380</v>
      </c>
      <c r="F134" t="s">
        <v>34</v>
      </c>
      <c r="G134" t="s">
        <v>1381</v>
      </c>
      <c r="H134" t="s">
        <v>375</v>
      </c>
      <c r="I134" t="s">
        <v>1382</v>
      </c>
      <c r="J134" t="s">
        <v>614</v>
      </c>
      <c r="K134" t="s">
        <v>615</v>
      </c>
      <c r="L134" t="s">
        <v>1383</v>
      </c>
      <c r="M134" t="s">
        <v>1210</v>
      </c>
      <c r="N134" t="s">
        <v>381</v>
      </c>
      <c r="O134" t="s">
        <v>1384</v>
      </c>
      <c r="P134" t="s">
        <v>1385</v>
      </c>
      <c r="Q134" t="s">
        <v>384</v>
      </c>
      <c r="R134">
        <v>44226</v>
      </c>
      <c r="S134" t="s">
        <v>370</v>
      </c>
      <c r="T134" t="s">
        <v>370</v>
      </c>
      <c r="U134" t="s">
        <v>370</v>
      </c>
      <c r="V134" t="s">
        <v>370</v>
      </c>
      <c r="W134" t="s">
        <v>370</v>
      </c>
      <c r="X134" t="s">
        <v>370</v>
      </c>
      <c r="Y134" t="s">
        <v>370</v>
      </c>
      <c r="Z134" t="s">
        <v>370</v>
      </c>
      <c r="AA134" t="s">
        <v>370</v>
      </c>
      <c r="AB134" t="s">
        <v>370</v>
      </c>
      <c r="AC134" t="s">
        <v>370</v>
      </c>
      <c r="AD134" t="s">
        <v>370</v>
      </c>
      <c r="AE134" t="s">
        <v>370</v>
      </c>
      <c r="AF134" t="s">
        <v>370</v>
      </c>
      <c r="AG134" t="s">
        <v>370</v>
      </c>
      <c r="AH134" t="s">
        <v>370</v>
      </c>
      <c r="AI134" t="s">
        <v>370</v>
      </c>
      <c r="AJ134" t="s">
        <v>370</v>
      </c>
    </row>
    <row r="135" spans="1:36">
      <c r="A135">
        <v>155086</v>
      </c>
      <c r="B135" t="s">
        <v>371</v>
      </c>
      <c r="C135">
        <v>26</v>
      </c>
      <c r="D135" t="s">
        <v>1386</v>
      </c>
      <c r="E135" t="s">
        <v>1387</v>
      </c>
      <c r="F135" t="s">
        <v>34</v>
      </c>
      <c r="G135" t="s">
        <v>1388</v>
      </c>
      <c r="H135" t="s">
        <v>375</v>
      </c>
      <c r="I135" t="s">
        <v>1253</v>
      </c>
      <c r="J135" t="s">
        <v>614</v>
      </c>
      <c r="K135" t="s">
        <v>615</v>
      </c>
      <c r="L135" t="s">
        <v>1389</v>
      </c>
      <c r="M135" t="s">
        <v>1210</v>
      </c>
      <c r="N135" t="s">
        <v>381</v>
      </c>
      <c r="O135" t="s">
        <v>1390</v>
      </c>
      <c r="P135" t="s">
        <v>1391</v>
      </c>
      <c r="Q135" t="s">
        <v>384</v>
      </c>
      <c r="R135">
        <v>44226</v>
      </c>
      <c r="S135" t="s">
        <v>370</v>
      </c>
      <c r="T135" t="s">
        <v>370</v>
      </c>
      <c r="U135" t="s">
        <v>370</v>
      </c>
      <c r="V135" t="s">
        <v>370</v>
      </c>
      <c r="W135" t="s">
        <v>370</v>
      </c>
      <c r="X135" t="s">
        <v>370</v>
      </c>
      <c r="Y135" t="s">
        <v>370</v>
      </c>
      <c r="Z135" t="s">
        <v>370</v>
      </c>
      <c r="AA135" t="s">
        <v>370</v>
      </c>
      <c r="AB135" t="s">
        <v>370</v>
      </c>
      <c r="AC135" t="s">
        <v>370</v>
      </c>
      <c r="AD135" t="s">
        <v>370</v>
      </c>
      <c r="AE135" t="s">
        <v>370</v>
      </c>
      <c r="AF135" t="s">
        <v>370</v>
      </c>
      <c r="AG135" t="s">
        <v>370</v>
      </c>
      <c r="AH135" t="s">
        <v>370</v>
      </c>
      <c r="AI135" t="s">
        <v>370</v>
      </c>
      <c r="AJ135" t="s">
        <v>370</v>
      </c>
    </row>
    <row r="136" spans="1:36">
      <c r="A136">
        <v>155086</v>
      </c>
      <c r="B136" t="s">
        <v>371</v>
      </c>
      <c r="C136">
        <v>27</v>
      </c>
      <c r="D136" t="s">
        <v>1392</v>
      </c>
      <c r="E136" t="s">
        <v>1393</v>
      </c>
      <c r="F136" t="s">
        <v>34</v>
      </c>
      <c r="G136" t="s">
        <v>1394</v>
      </c>
      <c r="H136" t="s">
        <v>375</v>
      </c>
      <c r="I136" t="s">
        <v>543</v>
      </c>
      <c r="J136" t="s">
        <v>1395</v>
      </c>
      <c r="K136" t="s">
        <v>1396</v>
      </c>
      <c r="L136" t="s">
        <v>1397</v>
      </c>
      <c r="M136" t="s">
        <v>1210</v>
      </c>
      <c r="N136" t="s">
        <v>381</v>
      </c>
      <c r="O136" t="s">
        <v>1398</v>
      </c>
      <c r="P136" t="s">
        <v>1399</v>
      </c>
      <c r="Q136" t="s">
        <v>384</v>
      </c>
      <c r="R136">
        <v>44230</v>
      </c>
      <c r="S136" t="s">
        <v>370</v>
      </c>
      <c r="T136" t="s">
        <v>370</v>
      </c>
      <c r="U136" t="s">
        <v>370</v>
      </c>
      <c r="V136" t="s">
        <v>370</v>
      </c>
      <c r="W136" t="s">
        <v>370</v>
      </c>
      <c r="X136" t="s">
        <v>370</v>
      </c>
      <c r="Y136" t="s">
        <v>370</v>
      </c>
      <c r="Z136" t="s">
        <v>370</v>
      </c>
      <c r="AA136" t="s">
        <v>370</v>
      </c>
      <c r="AB136" t="s">
        <v>370</v>
      </c>
      <c r="AC136" t="s">
        <v>370</v>
      </c>
      <c r="AD136" t="s">
        <v>370</v>
      </c>
      <c r="AE136" t="s">
        <v>370</v>
      </c>
      <c r="AF136" t="s">
        <v>370</v>
      </c>
      <c r="AG136" t="s">
        <v>370</v>
      </c>
      <c r="AH136" t="s">
        <v>370</v>
      </c>
      <c r="AI136" t="s">
        <v>370</v>
      </c>
      <c r="AJ136" t="s">
        <v>370</v>
      </c>
    </row>
    <row r="137" spans="1:36">
      <c r="A137">
        <v>155086</v>
      </c>
      <c r="B137" t="s">
        <v>371</v>
      </c>
      <c r="C137">
        <v>28</v>
      </c>
      <c r="D137" t="s">
        <v>1400</v>
      </c>
      <c r="E137" t="s">
        <v>1401</v>
      </c>
      <c r="F137" t="s">
        <v>34</v>
      </c>
      <c r="G137" t="s">
        <v>1402</v>
      </c>
      <c r="H137" t="s">
        <v>375</v>
      </c>
      <c r="I137" t="s">
        <v>817</v>
      </c>
      <c r="J137" t="s">
        <v>1395</v>
      </c>
      <c r="K137" t="s">
        <v>1396</v>
      </c>
      <c r="L137" t="s">
        <v>1403</v>
      </c>
      <c r="M137" t="s">
        <v>1210</v>
      </c>
      <c r="N137" t="s">
        <v>381</v>
      </c>
      <c r="O137" t="s">
        <v>1404</v>
      </c>
      <c r="P137" t="s">
        <v>1267</v>
      </c>
      <c r="Q137" t="s">
        <v>384</v>
      </c>
      <c r="R137">
        <v>44218</v>
      </c>
      <c r="S137" t="s">
        <v>370</v>
      </c>
      <c r="T137" t="s">
        <v>370</v>
      </c>
      <c r="U137" t="s">
        <v>370</v>
      </c>
      <c r="V137" t="s">
        <v>370</v>
      </c>
      <c r="W137" t="s">
        <v>370</v>
      </c>
      <c r="X137" t="s">
        <v>370</v>
      </c>
      <c r="Y137" t="s">
        <v>370</v>
      </c>
      <c r="Z137" t="s">
        <v>370</v>
      </c>
      <c r="AA137" t="s">
        <v>370</v>
      </c>
      <c r="AB137" t="s">
        <v>370</v>
      </c>
      <c r="AC137" t="s">
        <v>370</v>
      </c>
      <c r="AD137" t="s">
        <v>370</v>
      </c>
      <c r="AE137" t="s">
        <v>370</v>
      </c>
      <c r="AF137" t="s">
        <v>370</v>
      </c>
      <c r="AG137" t="s">
        <v>370</v>
      </c>
      <c r="AH137" t="s">
        <v>370</v>
      </c>
      <c r="AI137" t="s">
        <v>370</v>
      </c>
      <c r="AJ137" t="s">
        <v>370</v>
      </c>
    </row>
    <row r="138" spans="1:36">
      <c r="A138">
        <v>155086</v>
      </c>
      <c r="B138" t="s">
        <v>371</v>
      </c>
      <c r="C138">
        <v>29</v>
      </c>
      <c r="D138" t="s">
        <v>1405</v>
      </c>
      <c r="E138" t="s">
        <v>1406</v>
      </c>
      <c r="F138" t="s">
        <v>34</v>
      </c>
      <c r="G138" t="s">
        <v>1407</v>
      </c>
      <c r="H138" t="s">
        <v>375</v>
      </c>
      <c r="I138" t="s">
        <v>1408</v>
      </c>
      <c r="J138" t="s">
        <v>1395</v>
      </c>
      <c r="K138" t="s">
        <v>1396</v>
      </c>
      <c r="L138" t="s">
        <v>1409</v>
      </c>
      <c r="M138" t="s">
        <v>1210</v>
      </c>
      <c r="N138" t="s">
        <v>381</v>
      </c>
      <c r="O138" t="s">
        <v>1410</v>
      </c>
      <c r="P138" t="s">
        <v>1385</v>
      </c>
      <c r="Q138" t="s">
        <v>384</v>
      </c>
      <c r="R138">
        <v>44237</v>
      </c>
      <c r="S138" t="s">
        <v>370</v>
      </c>
      <c r="T138" t="s">
        <v>370</v>
      </c>
      <c r="U138" t="s">
        <v>370</v>
      </c>
      <c r="V138" t="s">
        <v>370</v>
      </c>
      <c r="W138" t="s">
        <v>370</v>
      </c>
      <c r="X138" t="s">
        <v>370</v>
      </c>
      <c r="Y138" t="s">
        <v>370</v>
      </c>
      <c r="Z138" t="s">
        <v>370</v>
      </c>
      <c r="AA138" t="s">
        <v>370</v>
      </c>
      <c r="AB138" t="s">
        <v>370</v>
      </c>
      <c r="AC138" t="s">
        <v>370</v>
      </c>
      <c r="AD138" t="s">
        <v>370</v>
      </c>
      <c r="AE138" t="s">
        <v>370</v>
      </c>
      <c r="AF138" t="s">
        <v>370</v>
      </c>
      <c r="AG138" t="s">
        <v>370</v>
      </c>
      <c r="AH138" t="s">
        <v>370</v>
      </c>
      <c r="AI138" t="s">
        <v>370</v>
      </c>
      <c r="AJ138" t="s">
        <v>370</v>
      </c>
    </row>
    <row r="139" spans="1:36">
      <c r="A139">
        <v>155086</v>
      </c>
      <c r="B139" t="s">
        <v>371</v>
      </c>
      <c r="C139">
        <v>30</v>
      </c>
      <c r="D139" t="s">
        <v>1411</v>
      </c>
      <c r="E139" t="s">
        <v>1412</v>
      </c>
      <c r="F139" t="s">
        <v>34</v>
      </c>
      <c r="G139" t="s">
        <v>1413</v>
      </c>
      <c r="H139" t="s">
        <v>375</v>
      </c>
      <c r="I139" t="s">
        <v>1414</v>
      </c>
      <c r="J139" t="s">
        <v>1395</v>
      </c>
      <c r="K139" t="s">
        <v>1396</v>
      </c>
      <c r="L139" t="s">
        <v>1415</v>
      </c>
      <c r="M139" t="s">
        <v>1210</v>
      </c>
      <c r="N139" t="s">
        <v>381</v>
      </c>
      <c r="O139" t="s">
        <v>1416</v>
      </c>
      <c r="P139" t="s">
        <v>1417</v>
      </c>
      <c r="Q139" t="s">
        <v>384</v>
      </c>
      <c r="R139">
        <v>44252</v>
      </c>
      <c r="S139" t="s">
        <v>370</v>
      </c>
      <c r="T139" t="s">
        <v>370</v>
      </c>
      <c r="U139" t="s">
        <v>370</v>
      </c>
      <c r="V139" t="s">
        <v>370</v>
      </c>
      <c r="W139" t="s">
        <v>370</v>
      </c>
      <c r="X139" t="s">
        <v>370</v>
      </c>
      <c r="Y139" t="s">
        <v>370</v>
      </c>
      <c r="Z139" t="s">
        <v>370</v>
      </c>
      <c r="AA139" t="s">
        <v>370</v>
      </c>
      <c r="AB139" t="s">
        <v>370</v>
      </c>
      <c r="AC139" t="s">
        <v>370</v>
      </c>
      <c r="AD139" t="s">
        <v>370</v>
      </c>
      <c r="AE139" t="s">
        <v>370</v>
      </c>
      <c r="AF139" t="s">
        <v>370</v>
      </c>
      <c r="AG139" t="s">
        <v>370</v>
      </c>
      <c r="AH139" t="s">
        <v>370</v>
      </c>
      <c r="AI139" t="s">
        <v>370</v>
      </c>
      <c r="AJ139" t="s">
        <v>370</v>
      </c>
    </row>
    <row r="140" spans="1:36">
      <c r="A140">
        <v>155086</v>
      </c>
      <c r="B140" t="s">
        <v>371</v>
      </c>
      <c r="C140">
        <v>31</v>
      </c>
      <c r="D140" t="s">
        <v>1418</v>
      </c>
      <c r="E140" t="s">
        <v>1419</v>
      </c>
      <c r="F140" t="s">
        <v>34</v>
      </c>
      <c r="G140" t="s">
        <v>1420</v>
      </c>
      <c r="H140" t="s">
        <v>375</v>
      </c>
      <c r="I140" t="s">
        <v>1421</v>
      </c>
      <c r="J140" t="s">
        <v>1422</v>
      </c>
      <c r="K140" t="s">
        <v>1423</v>
      </c>
      <c r="L140" t="s">
        <v>1424</v>
      </c>
      <c r="M140" t="s">
        <v>1210</v>
      </c>
      <c r="N140" t="s">
        <v>381</v>
      </c>
      <c r="O140" t="s">
        <v>1425</v>
      </c>
      <c r="P140" t="s">
        <v>1426</v>
      </c>
      <c r="Q140" t="s">
        <v>384</v>
      </c>
      <c r="R140" t="s">
        <v>370</v>
      </c>
      <c r="S140" t="s">
        <v>370</v>
      </c>
      <c r="T140" t="s">
        <v>370</v>
      </c>
      <c r="U140" t="s">
        <v>370</v>
      </c>
      <c r="V140" t="s">
        <v>370</v>
      </c>
      <c r="W140" t="s">
        <v>370</v>
      </c>
      <c r="X140" t="s">
        <v>370</v>
      </c>
      <c r="Y140" t="s">
        <v>370</v>
      </c>
      <c r="Z140" t="s">
        <v>370</v>
      </c>
      <c r="AA140" t="s">
        <v>370</v>
      </c>
      <c r="AB140" t="s">
        <v>370</v>
      </c>
      <c r="AC140" t="s">
        <v>370</v>
      </c>
      <c r="AD140" t="s">
        <v>370</v>
      </c>
      <c r="AE140" t="s">
        <v>370</v>
      </c>
      <c r="AF140" t="s">
        <v>370</v>
      </c>
      <c r="AG140" t="s">
        <v>370</v>
      </c>
      <c r="AH140" t="s">
        <v>370</v>
      </c>
      <c r="AI140" t="s">
        <v>370</v>
      </c>
      <c r="AJ140" t="s">
        <v>370</v>
      </c>
    </row>
    <row r="141" spans="1:36">
      <c r="A141">
        <v>155086</v>
      </c>
      <c r="B141" t="s">
        <v>371</v>
      </c>
      <c r="C141">
        <v>32</v>
      </c>
      <c r="D141" t="s">
        <v>1427</v>
      </c>
      <c r="E141" t="s">
        <v>1428</v>
      </c>
      <c r="F141" t="s">
        <v>34</v>
      </c>
      <c r="G141" t="s">
        <v>1429</v>
      </c>
      <c r="H141" t="s">
        <v>375</v>
      </c>
      <c r="I141" t="s">
        <v>1430</v>
      </c>
      <c r="J141" t="s">
        <v>1422</v>
      </c>
      <c r="K141" t="s">
        <v>1423</v>
      </c>
      <c r="L141" t="s">
        <v>1431</v>
      </c>
      <c r="M141" t="s">
        <v>1210</v>
      </c>
      <c r="N141" t="s">
        <v>381</v>
      </c>
      <c r="O141" t="s">
        <v>1432</v>
      </c>
      <c r="P141" t="s">
        <v>1433</v>
      </c>
      <c r="Q141" t="s">
        <v>384</v>
      </c>
      <c r="R141" t="s">
        <v>370</v>
      </c>
      <c r="S141" t="s">
        <v>370</v>
      </c>
      <c r="T141" t="s">
        <v>370</v>
      </c>
      <c r="U141" t="s">
        <v>370</v>
      </c>
      <c r="V141" t="s">
        <v>370</v>
      </c>
      <c r="W141" t="s">
        <v>370</v>
      </c>
      <c r="X141" t="s">
        <v>370</v>
      </c>
      <c r="Y141" t="s">
        <v>370</v>
      </c>
      <c r="Z141" t="s">
        <v>370</v>
      </c>
      <c r="AA141" t="s">
        <v>370</v>
      </c>
      <c r="AB141" t="s">
        <v>370</v>
      </c>
      <c r="AC141" t="s">
        <v>370</v>
      </c>
      <c r="AD141" t="s">
        <v>370</v>
      </c>
      <c r="AE141" t="s">
        <v>370</v>
      </c>
      <c r="AF141" t="s">
        <v>370</v>
      </c>
      <c r="AG141" t="s">
        <v>370</v>
      </c>
      <c r="AH141" t="s">
        <v>370</v>
      </c>
      <c r="AI141" t="s">
        <v>370</v>
      </c>
      <c r="AJ141" t="s">
        <v>370</v>
      </c>
    </row>
    <row r="142" spans="1:36">
      <c r="A142">
        <v>155086</v>
      </c>
      <c r="B142" t="s">
        <v>371</v>
      </c>
      <c r="C142">
        <v>33</v>
      </c>
      <c r="D142" t="s">
        <v>1434</v>
      </c>
      <c r="E142" t="s">
        <v>1435</v>
      </c>
      <c r="F142" t="s">
        <v>34</v>
      </c>
      <c r="G142" t="s">
        <v>1436</v>
      </c>
      <c r="H142" t="s">
        <v>375</v>
      </c>
      <c r="I142" t="s">
        <v>1437</v>
      </c>
      <c r="J142" t="s">
        <v>1438</v>
      </c>
      <c r="K142" t="s">
        <v>1439</v>
      </c>
      <c r="L142" t="s">
        <v>1440</v>
      </c>
      <c r="M142" t="s">
        <v>1210</v>
      </c>
      <c r="N142" t="s">
        <v>381</v>
      </c>
      <c r="O142" t="s">
        <v>1441</v>
      </c>
      <c r="P142" t="s">
        <v>1442</v>
      </c>
      <c r="Q142" t="s">
        <v>384</v>
      </c>
      <c r="R142" t="s">
        <v>370</v>
      </c>
      <c r="S142" t="s">
        <v>370</v>
      </c>
      <c r="T142" t="s">
        <v>370</v>
      </c>
      <c r="U142" t="s">
        <v>370</v>
      </c>
      <c r="V142" t="s">
        <v>370</v>
      </c>
      <c r="W142" t="s">
        <v>370</v>
      </c>
      <c r="X142" t="s">
        <v>370</v>
      </c>
      <c r="Y142" t="s">
        <v>370</v>
      </c>
      <c r="Z142" t="s">
        <v>370</v>
      </c>
      <c r="AA142" t="s">
        <v>370</v>
      </c>
      <c r="AB142" t="s">
        <v>370</v>
      </c>
      <c r="AC142" t="s">
        <v>370</v>
      </c>
      <c r="AD142" t="s">
        <v>370</v>
      </c>
      <c r="AE142" t="s">
        <v>370</v>
      </c>
      <c r="AF142" t="s">
        <v>370</v>
      </c>
      <c r="AG142" t="s">
        <v>370</v>
      </c>
      <c r="AH142" t="s">
        <v>370</v>
      </c>
      <c r="AI142" t="s">
        <v>370</v>
      </c>
      <c r="AJ142" t="s">
        <v>370</v>
      </c>
    </row>
    <row r="143" spans="1:36">
      <c r="A143">
        <v>155086</v>
      </c>
      <c r="B143" t="s">
        <v>371</v>
      </c>
      <c r="C143">
        <v>34</v>
      </c>
      <c r="D143" t="s">
        <v>1443</v>
      </c>
      <c r="E143" t="s">
        <v>1444</v>
      </c>
      <c r="F143" t="s">
        <v>34</v>
      </c>
      <c r="G143" t="s">
        <v>1445</v>
      </c>
      <c r="H143" t="s">
        <v>375</v>
      </c>
      <c r="I143" t="s">
        <v>1446</v>
      </c>
      <c r="J143" t="s">
        <v>1447</v>
      </c>
      <c r="K143" t="s">
        <v>1448</v>
      </c>
      <c r="L143" t="s">
        <v>1449</v>
      </c>
      <c r="M143" t="s">
        <v>1210</v>
      </c>
      <c r="N143" t="s">
        <v>381</v>
      </c>
      <c r="O143" t="s">
        <v>1450</v>
      </c>
      <c r="P143" t="s">
        <v>1451</v>
      </c>
      <c r="Q143" t="s">
        <v>384</v>
      </c>
      <c r="R143" t="s">
        <v>370</v>
      </c>
      <c r="S143" t="s">
        <v>370</v>
      </c>
      <c r="T143" t="s">
        <v>370</v>
      </c>
      <c r="U143" t="s">
        <v>370</v>
      </c>
      <c r="V143" t="s">
        <v>370</v>
      </c>
      <c r="W143" t="s">
        <v>370</v>
      </c>
      <c r="X143" t="s">
        <v>370</v>
      </c>
      <c r="Y143" t="s">
        <v>370</v>
      </c>
      <c r="Z143" t="s">
        <v>370</v>
      </c>
      <c r="AA143" t="s">
        <v>370</v>
      </c>
      <c r="AB143" t="s">
        <v>370</v>
      </c>
      <c r="AC143" t="s">
        <v>370</v>
      </c>
      <c r="AD143" t="s">
        <v>370</v>
      </c>
      <c r="AE143" t="s">
        <v>370</v>
      </c>
      <c r="AF143" t="s">
        <v>370</v>
      </c>
      <c r="AG143" t="s">
        <v>370</v>
      </c>
      <c r="AH143" t="s">
        <v>370</v>
      </c>
      <c r="AI143" t="s">
        <v>370</v>
      </c>
      <c r="AJ143" t="s">
        <v>370</v>
      </c>
    </row>
    <row r="144" spans="1:36">
      <c r="A144">
        <v>155086</v>
      </c>
      <c r="B144" t="s">
        <v>371</v>
      </c>
      <c r="C144">
        <v>35</v>
      </c>
      <c r="D144" t="s">
        <v>1452</v>
      </c>
      <c r="E144" t="s">
        <v>1453</v>
      </c>
      <c r="F144" t="s">
        <v>34</v>
      </c>
      <c r="G144" t="s">
        <v>1454</v>
      </c>
      <c r="H144" t="s">
        <v>375</v>
      </c>
      <c r="I144" t="s">
        <v>1455</v>
      </c>
      <c r="J144" t="s">
        <v>1447</v>
      </c>
      <c r="K144" t="s">
        <v>1448</v>
      </c>
      <c r="L144" t="s">
        <v>1456</v>
      </c>
      <c r="M144" t="s">
        <v>1210</v>
      </c>
      <c r="N144" t="s">
        <v>381</v>
      </c>
      <c r="O144" t="s">
        <v>1457</v>
      </c>
      <c r="P144" t="s">
        <v>1451</v>
      </c>
      <c r="Q144" t="s">
        <v>384</v>
      </c>
      <c r="R144" t="s">
        <v>370</v>
      </c>
      <c r="S144" t="s">
        <v>370</v>
      </c>
      <c r="T144" t="s">
        <v>370</v>
      </c>
      <c r="U144" t="s">
        <v>370</v>
      </c>
      <c r="V144" t="s">
        <v>370</v>
      </c>
      <c r="W144" t="s">
        <v>370</v>
      </c>
      <c r="X144" t="s">
        <v>370</v>
      </c>
      <c r="Y144" t="s">
        <v>370</v>
      </c>
      <c r="Z144" t="s">
        <v>370</v>
      </c>
      <c r="AA144" t="s">
        <v>370</v>
      </c>
      <c r="AB144" t="s">
        <v>370</v>
      </c>
      <c r="AC144" t="s">
        <v>370</v>
      </c>
      <c r="AD144" t="s">
        <v>370</v>
      </c>
      <c r="AE144" t="s">
        <v>370</v>
      </c>
      <c r="AF144" t="s">
        <v>370</v>
      </c>
      <c r="AG144" t="s">
        <v>370</v>
      </c>
      <c r="AH144" t="s">
        <v>370</v>
      </c>
      <c r="AI144" t="s">
        <v>370</v>
      </c>
      <c r="AJ144" t="s">
        <v>370</v>
      </c>
    </row>
    <row r="145" spans="1:36">
      <c r="A145">
        <v>155086</v>
      </c>
      <c r="B145" t="s">
        <v>371</v>
      </c>
      <c r="C145">
        <v>36</v>
      </c>
      <c r="D145" t="s">
        <v>1458</v>
      </c>
      <c r="E145" t="s">
        <v>1459</v>
      </c>
      <c r="F145" t="s">
        <v>34</v>
      </c>
      <c r="G145" t="s">
        <v>1460</v>
      </c>
      <c r="H145" t="s">
        <v>375</v>
      </c>
      <c r="I145" t="s">
        <v>1461</v>
      </c>
      <c r="J145" t="s">
        <v>1462</v>
      </c>
      <c r="K145" t="s">
        <v>1463</v>
      </c>
      <c r="L145" t="s">
        <v>1464</v>
      </c>
      <c r="M145" t="s">
        <v>1210</v>
      </c>
      <c r="N145" t="s">
        <v>381</v>
      </c>
      <c r="O145" t="s">
        <v>1465</v>
      </c>
      <c r="P145" t="s">
        <v>1336</v>
      </c>
      <c r="Q145" t="s">
        <v>384</v>
      </c>
      <c r="R145">
        <v>44358</v>
      </c>
      <c r="S145" t="s">
        <v>370</v>
      </c>
      <c r="T145" t="s">
        <v>370</v>
      </c>
      <c r="U145" t="s">
        <v>370</v>
      </c>
      <c r="V145" t="s">
        <v>370</v>
      </c>
      <c r="W145" t="s">
        <v>370</v>
      </c>
      <c r="X145" t="s">
        <v>370</v>
      </c>
      <c r="Y145" t="s">
        <v>370</v>
      </c>
      <c r="Z145" t="s">
        <v>370</v>
      </c>
      <c r="AA145" t="s">
        <v>370</v>
      </c>
      <c r="AB145" t="s">
        <v>370</v>
      </c>
      <c r="AC145" t="s">
        <v>370</v>
      </c>
      <c r="AD145" t="s">
        <v>370</v>
      </c>
      <c r="AE145" t="s">
        <v>370</v>
      </c>
      <c r="AF145" t="s">
        <v>370</v>
      </c>
      <c r="AG145" t="s">
        <v>370</v>
      </c>
      <c r="AH145" t="s">
        <v>370</v>
      </c>
      <c r="AI145" t="s">
        <v>370</v>
      </c>
      <c r="AJ145" t="s">
        <v>370</v>
      </c>
    </row>
    <row r="146" spans="1:36">
      <c r="A146">
        <v>155086</v>
      </c>
      <c r="B146" t="s">
        <v>371</v>
      </c>
      <c r="C146">
        <v>37</v>
      </c>
      <c r="D146" t="s">
        <v>1466</v>
      </c>
      <c r="E146" t="s">
        <v>1467</v>
      </c>
      <c r="F146" t="s">
        <v>34</v>
      </c>
      <c r="G146" t="s">
        <v>1468</v>
      </c>
      <c r="H146" t="s">
        <v>375</v>
      </c>
      <c r="I146" t="s">
        <v>1469</v>
      </c>
      <c r="J146" t="s">
        <v>1470</v>
      </c>
      <c r="K146" t="s">
        <v>1471</v>
      </c>
      <c r="L146" t="s">
        <v>1472</v>
      </c>
      <c r="M146" t="s">
        <v>1210</v>
      </c>
      <c r="N146" t="s">
        <v>381</v>
      </c>
      <c r="O146" t="s">
        <v>1473</v>
      </c>
      <c r="P146" t="s">
        <v>1474</v>
      </c>
      <c r="Q146" t="s">
        <v>384</v>
      </c>
      <c r="R146">
        <v>44175</v>
      </c>
      <c r="S146" t="s">
        <v>370</v>
      </c>
      <c r="T146" t="s">
        <v>370</v>
      </c>
      <c r="U146" t="s">
        <v>370</v>
      </c>
      <c r="V146" t="s">
        <v>370</v>
      </c>
      <c r="W146" t="s">
        <v>370</v>
      </c>
      <c r="X146" t="s">
        <v>370</v>
      </c>
      <c r="Y146" t="s">
        <v>370</v>
      </c>
      <c r="Z146" t="s">
        <v>370</v>
      </c>
      <c r="AA146" t="s">
        <v>370</v>
      </c>
      <c r="AB146" t="s">
        <v>370</v>
      </c>
      <c r="AC146" t="s">
        <v>370</v>
      </c>
      <c r="AD146" t="s">
        <v>370</v>
      </c>
      <c r="AE146" t="s">
        <v>370</v>
      </c>
      <c r="AF146" t="s">
        <v>370</v>
      </c>
      <c r="AG146" t="s">
        <v>370</v>
      </c>
      <c r="AH146" t="s">
        <v>370</v>
      </c>
      <c r="AI146" t="s">
        <v>370</v>
      </c>
      <c r="AJ146" t="s">
        <v>370</v>
      </c>
    </row>
    <row r="147" spans="1:36">
      <c r="A147">
        <v>155086</v>
      </c>
      <c r="B147" t="s">
        <v>371</v>
      </c>
      <c r="C147">
        <v>38</v>
      </c>
      <c r="D147" t="s">
        <v>1475</v>
      </c>
      <c r="E147" t="s">
        <v>1476</v>
      </c>
      <c r="F147" t="s">
        <v>34</v>
      </c>
      <c r="G147" t="s">
        <v>1477</v>
      </c>
      <c r="H147" t="s">
        <v>375</v>
      </c>
      <c r="I147" t="s">
        <v>989</v>
      </c>
      <c r="J147" t="s">
        <v>1470</v>
      </c>
      <c r="K147" t="s">
        <v>1471</v>
      </c>
      <c r="L147" t="s">
        <v>1478</v>
      </c>
      <c r="M147" t="s">
        <v>1210</v>
      </c>
      <c r="N147" t="s">
        <v>381</v>
      </c>
      <c r="O147" t="s">
        <v>1479</v>
      </c>
      <c r="P147" t="s">
        <v>1480</v>
      </c>
      <c r="Q147" t="s">
        <v>384</v>
      </c>
      <c r="R147">
        <v>44175</v>
      </c>
      <c r="S147" t="s">
        <v>370</v>
      </c>
      <c r="T147" t="s">
        <v>370</v>
      </c>
      <c r="U147" t="s">
        <v>370</v>
      </c>
      <c r="V147" t="s">
        <v>370</v>
      </c>
      <c r="W147" t="s">
        <v>370</v>
      </c>
      <c r="X147" t="s">
        <v>370</v>
      </c>
      <c r="Y147" t="s">
        <v>370</v>
      </c>
      <c r="Z147" t="s">
        <v>370</v>
      </c>
      <c r="AA147" t="s">
        <v>370</v>
      </c>
      <c r="AB147" t="s">
        <v>370</v>
      </c>
      <c r="AC147" t="s">
        <v>370</v>
      </c>
      <c r="AD147" t="s">
        <v>370</v>
      </c>
      <c r="AE147" t="s">
        <v>370</v>
      </c>
      <c r="AF147" t="s">
        <v>370</v>
      </c>
      <c r="AG147" t="s">
        <v>370</v>
      </c>
      <c r="AH147" t="s">
        <v>370</v>
      </c>
      <c r="AI147" t="s">
        <v>370</v>
      </c>
      <c r="AJ147" t="s">
        <v>370</v>
      </c>
    </row>
    <row r="148" spans="1:36">
      <c r="A148">
        <v>155086</v>
      </c>
      <c r="B148" t="s">
        <v>371</v>
      </c>
      <c r="C148">
        <v>39</v>
      </c>
      <c r="D148" t="s">
        <v>1481</v>
      </c>
      <c r="E148" t="s">
        <v>1482</v>
      </c>
      <c r="F148" t="s">
        <v>34</v>
      </c>
      <c r="G148" t="s">
        <v>1483</v>
      </c>
      <c r="H148" t="s">
        <v>375</v>
      </c>
      <c r="I148" t="s">
        <v>1484</v>
      </c>
      <c r="J148" t="s">
        <v>1470</v>
      </c>
      <c r="K148" t="s">
        <v>1471</v>
      </c>
      <c r="L148" t="s">
        <v>1485</v>
      </c>
      <c r="M148" t="s">
        <v>1210</v>
      </c>
      <c r="N148" t="s">
        <v>381</v>
      </c>
      <c r="O148" t="s">
        <v>1486</v>
      </c>
      <c r="P148" t="s">
        <v>1487</v>
      </c>
      <c r="Q148" t="s">
        <v>384</v>
      </c>
      <c r="R148">
        <v>44173</v>
      </c>
      <c r="S148" t="s">
        <v>370</v>
      </c>
      <c r="T148" t="s">
        <v>370</v>
      </c>
      <c r="U148" t="s">
        <v>370</v>
      </c>
      <c r="V148" t="s">
        <v>370</v>
      </c>
      <c r="W148" t="s">
        <v>370</v>
      </c>
      <c r="X148" t="s">
        <v>370</v>
      </c>
      <c r="Y148" t="s">
        <v>370</v>
      </c>
      <c r="Z148" t="s">
        <v>370</v>
      </c>
      <c r="AA148" t="s">
        <v>370</v>
      </c>
      <c r="AB148" t="s">
        <v>370</v>
      </c>
      <c r="AC148" t="s">
        <v>370</v>
      </c>
      <c r="AD148" t="s">
        <v>370</v>
      </c>
      <c r="AE148" t="s">
        <v>370</v>
      </c>
      <c r="AF148" t="s">
        <v>370</v>
      </c>
      <c r="AG148" t="s">
        <v>370</v>
      </c>
      <c r="AH148" t="s">
        <v>370</v>
      </c>
      <c r="AI148" t="s">
        <v>370</v>
      </c>
      <c r="AJ148" t="s">
        <v>370</v>
      </c>
    </row>
    <row r="149" spans="1:36">
      <c r="A149">
        <v>155086</v>
      </c>
      <c r="B149" t="s">
        <v>371</v>
      </c>
      <c r="C149">
        <v>40</v>
      </c>
      <c r="D149" t="s">
        <v>1488</v>
      </c>
      <c r="E149" t="s">
        <v>1489</v>
      </c>
      <c r="F149" t="s">
        <v>34</v>
      </c>
      <c r="G149" t="s">
        <v>1490</v>
      </c>
      <c r="H149" t="s">
        <v>375</v>
      </c>
      <c r="I149" t="s">
        <v>1491</v>
      </c>
      <c r="J149" t="s">
        <v>1470</v>
      </c>
      <c r="K149" t="s">
        <v>1471</v>
      </c>
      <c r="L149" t="s">
        <v>1492</v>
      </c>
      <c r="M149" t="s">
        <v>1210</v>
      </c>
      <c r="N149" t="s">
        <v>381</v>
      </c>
      <c r="O149" t="s">
        <v>1493</v>
      </c>
      <c r="P149" t="s">
        <v>1494</v>
      </c>
      <c r="Q149" t="s">
        <v>384</v>
      </c>
      <c r="R149">
        <v>44162</v>
      </c>
      <c r="S149" t="s">
        <v>370</v>
      </c>
      <c r="T149" t="s">
        <v>370</v>
      </c>
      <c r="U149" t="s">
        <v>370</v>
      </c>
      <c r="V149" t="s">
        <v>370</v>
      </c>
      <c r="W149" t="s">
        <v>370</v>
      </c>
      <c r="X149" t="s">
        <v>370</v>
      </c>
      <c r="Y149" t="s">
        <v>370</v>
      </c>
      <c r="Z149" t="s">
        <v>370</v>
      </c>
      <c r="AA149" t="s">
        <v>370</v>
      </c>
      <c r="AB149" t="s">
        <v>370</v>
      </c>
      <c r="AC149" t="s">
        <v>370</v>
      </c>
      <c r="AD149" t="s">
        <v>370</v>
      </c>
      <c r="AE149" t="s">
        <v>370</v>
      </c>
      <c r="AF149" t="s">
        <v>370</v>
      </c>
      <c r="AG149" t="s">
        <v>370</v>
      </c>
      <c r="AH149" t="s">
        <v>370</v>
      </c>
      <c r="AI149" t="s">
        <v>370</v>
      </c>
      <c r="AJ149" t="s">
        <v>370</v>
      </c>
    </row>
    <row r="150" spans="1:36">
      <c r="A150">
        <v>155086</v>
      </c>
      <c r="B150" t="s">
        <v>371</v>
      </c>
      <c r="C150">
        <v>41</v>
      </c>
      <c r="D150" t="s">
        <v>1495</v>
      </c>
      <c r="E150" t="s">
        <v>1496</v>
      </c>
      <c r="F150" t="s">
        <v>34</v>
      </c>
      <c r="G150" t="s">
        <v>1497</v>
      </c>
      <c r="H150" t="s">
        <v>375</v>
      </c>
      <c r="I150" t="s">
        <v>1498</v>
      </c>
      <c r="J150" t="s">
        <v>1470</v>
      </c>
      <c r="K150" t="s">
        <v>1471</v>
      </c>
      <c r="L150" t="s">
        <v>1499</v>
      </c>
      <c r="M150" t="s">
        <v>1210</v>
      </c>
      <c r="N150" t="s">
        <v>381</v>
      </c>
      <c r="O150" t="s">
        <v>1500</v>
      </c>
      <c r="P150" t="s">
        <v>1219</v>
      </c>
      <c r="Q150" t="s">
        <v>384</v>
      </c>
      <c r="R150">
        <v>44155</v>
      </c>
      <c r="S150" t="s">
        <v>370</v>
      </c>
      <c r="T150" t="s">
        <v>370</v>
      </c>
      <c r="U150" t="s">
        <v>370</v>
      </c>
      <c r="V150" t="s">
        <v>370</v>
      </c>
      <c r="W150" t="s">
        <v>370</v>
      </c>
      <c r="X150" t="s">
        <v>370</v>
      </c>
      <c r="Y150" t="s">
        <v>370</v>
      </c>
      <c r="Z150" t="s">
        <v>370</v>
      </c>
      <c r="AA150" t="s">
        <v>370</v>
      </c>
      <c r="AB150" t="s">
        <v>370</v>
      </c>
      <c r="AC150" t="s">
        <v>370</v>
      </c>
      <c r="AD150" t="s">
        <v>370</v>
      </c>
      <c r="AE150" t="s">
        <v>370</v>
      </c>
      <c r="AF150" t="s">
        <v>370</v>
      </c>
      <c r="AG150" t="s">
        <v>370</v>
      </c>
      <c r="AH150" t="s">
        <v>370</v>
      </c>
      <c r="AI150" t="s">
        <v>370</v>
      </c>
      <c r="AJ150" t="s">
        <v>370</v>
      </c>
    </row>
    <row r="151" spans="1:36">
      <c r="A151">
        <v>155086</v>
      </c>
      <c r="B151" t="s">
        <v>371</v>
      </c>
      <c r="C151">
        <v>42</v>
      </c>
      <c r="D151" t="s">
        <v>1501</v>
      </c>
      <c r="E151" t="s">
        <v>1502</v>
      </c>
      <c r="F151" t="s">
        <v>34</v>
      </c>
      <c r="G151" t="s">
        <v>1503</v>
      </c>
      <c r="H151" t="s">
        <v>375</v>
      </c>
      <c r="I151" t="s">
        <v>1504</v>
      </c>
      <c r="J151" t="s">
        <v>746</v>
      </c>
      <c r="K151" t="s">
        <v>747</v>
      </c>
      <c r="L151" t="s">
        <v>1505</v>
      </c>
      <c r="M151" t="s">
        <v>1210</v>
      </c>
      <c r="N151" t="s">
        <v>381</v>
      </c>
      <c r="O151" t="s">
        <v>1506</v>
      </c>
      <c r="P151" t="s">
        <v>1486</v>
      </c>
      <c r="Q151" t="s">
        <v>384</v>
      </c>
      <c r="R151" t="s">
        <v>370</v>
      </c>
      <c r="S151" t="s">
        <v>370</v>
      </c>
      <c r="T151" t="s">
        <v>370</v>
      </c>
      <c r="U151" t="s">
        <v>370</v>
      </c>
      <c r="V151" t="s">
        <v>370</v>
      </c>
      <c r="W151" t="s">
        <v>370</v>
      </c>
      <c r="X151" t="s">
        <v>370</v>
      </c>
      <c r="Y151" t="s">
        <v>370</v>
      </c>
      <c r="Z151" t="s">
        <v>370</v>
      </c>
      <c r="AA151" t="s">
        <v>370</v>
      </c>
      <c r="AB151" t="s">
        <v>370</v>
      </c>
      <c r="AC151" t="s">
        <v>370</v>
      </c>
      <c r="AD151" t="s">
        <v>370</v>
      </c>
      <c r="AE151" t="s">
        <v>370</v>
      </c>
      <c r="AF151" t="s">
        <v>370</v>
      </c>
      <c r="AG151" t="s">
        <v>370</v>
      </c>
      <c r="AH151" t="s">
        <v>370</v>
      </c>
      <c r="AI151" t="s">
        <v>370</v>
      </c>
      <c r="AJ151" t="s">
        <v>370</v>
      </c>
    </row>
    <row r="152" spans="1:36">
      <c r="A152">
        <v>155086</v>
      </c>
      <c r="B152" t="s">
        <v>371</v>
      </c>
      <c r="C152">
        <v>43</v>
      </c>
      <c r="D152" t="s">
        <v>1507</v>
      </c>
      <c r="E152" t="s">
        <v>1508</v>
      </c>
      <c r="F152" t="s">
        <v>34</v>
      </c>
      <c r="G152" t="s">
        <v>1509</v>
      </c>
      <c r="H152" t="s">
        <v>375</v>
      </c>
      <c r="I152" t="s">
        <v>1510</v>
      </c>
      <c r="J152" t="s">
        <v>1511</v>
      </c>
      <c r="K152" t="s">
        <v>1512</v>
      </c>
      <c r="L152" t="s">
        <v>1513</v>
      </c>
      <c r="M152" t="s">
        <v>1210</v>
      </c>
      <c r="N152" t="s">
        <v>381</v>
      </c>
      <c r="O152" t="s">
        <v>1514</v>
      </c>
      <c r="P152" t="s">
        <v>1235</v>
      </c>
      <c r="Q152" t="s">
        <v>384</v>
      </c>
      <c r="R152" t="s">
        <v>370</v>
      </c>
      <c r="S152" t="s">
        <v>370</v>
      </c>
      <c r="T152" t="s">
        <v>370</v>
      </c>
      <c r="U152" t="s">
        <v>370</v>
      </c>
      <c r="V152" t="s">
        <v>370</v>
      </c>
      <c r="W152" t="s">
        <v>370</v>
      </c>
      <c r="X152" t="s">
        <v>370</v>
      </c>
      <c r="Y152" t="s">
        <v>370</v>
      </c>
      <c r="Z152" t="s">
        <v>370</v>
      </c>
      <c r="AA152" t="s">
        <v>370</v>
      </c>
      <c r="AB152" t="s">
        <v>370</v>
      </c>
      <c r="AC152" t="s">
        <v>370</v>
      </c>
      <c r="AD152" t="s">
        <v>370</v>
      </c>
      <c r="AE152" t="s">
        <v>370</v>
      </c>
      <c r="AF152" t="s">
        <v>370</v>
      </c>
      <c r="AG152" t="s">
        <v>370</v>
      </c>
      <c r="AH152" t="s">
        <v>370</v>
      </c>
      <c r="AI152" t="s">
        <v>370</v>
      </c>
      <c r="AJ152" t="s">
        <v>370</v>
      </c>
    </row>
    <row r="153" spans="1:36">
      <c r="A153">
        <v>155086</v>
      </c>
      <c r="B153" t="s">
        <v>371</v>
      </c>
      <c r="C153">
        <v>44</v>
      </c>
      <c r="D153" t="s">
        <v>1515</v>
      </c>
      <c r="E153" t="s">
        <v>1516</v>
      </c>
      <c r="F153" t="s">
        <v>34</v>
      </c>
      <c r="G153" t="s">
        <v>1517</v>
      </c>
      <c r="H153" t="s">
        <v>375</v>
      </c>
      <c r="I153" t="s">
        <v>446</v>
      </c>
      <c r="J153" t="s">
        <v>839</v>
      </c>
      <c r="K153" t="s">
        <v>840</v>
      </c>
      <c r="L153" t="s">
        <v>1518</v>
      </c>
      <c r="M153" t="s">
        <v>1210</v>
      </c>
      <c r="N153" t="s">
        <v>381</v>
      </c>
      <c r="O153" t="s">
        <v>1519</v>
      </c>
      <c r="P153" t="s">
        <v>1391</v>
      </c>
      <c r="Q153" t="s">
        <v>384</v>
      </c>
      <c r="R153">
        <v>44370</v>
      </c>
      <c r="S153" t="s">
        <v>370</v>
      </c>
      <c r="T153" t="s">
        <v>370</v>
      </c>
      <c r="U153" t="s">
        <v>370</v>
      </c>
      <c r="V153" t="s">
        <v>370</v>
      </c>
      <c r="W153" t="s">
        <v>370</v>
      </c>
      <c r="X153" t="s">
        <v>370</v>
      </c>
      <c r="Y153" t="s">
        <v>370</v>
      </c>
      <c r="Z153" t="s">
        <v>370</v>
      </c>
      <c r="AA153" t="s">
        <v>370</v>
      </c>
      <c r="AB153" t="s">
        <v>370</v>
      </c>
      <c r="AC153" t="s">
        <v>370</v>
      </c>
      <c r="AD153" t="s">
        <v>370</v>
      </c>
      <c r="AE153" t="s">
        <v>370</v>
      </c>
      <c r="AF153" t="s">
        <v>370</v>
      </c>
      <c r="AG153" t="s">
        <v>370</v>
      </c>
      <c r="AH153" t="s">
        <v>370</v>
      </c>
      <c r="AI153" t="s">
        <v>370</v>
      </c>
      <c r="AJ153" t="s">
        <v>370</v>
      </c>
    </row>
    <row r="154" spans="1:36">
      <c r="A154">
        <v>155086</v>
      </c>
      <c r="B154" t="s">
        <v>371</v>
      </c>
      <c r="C154">
        <v>45</v>
      </c>
      <c r="D154" t="s">
        <v>1520</v>
      </c>
      <c r="E154" t="s">
        <v>1521</v>
      </c>
      <c r="F154" t="s">
        <v>34</v>
      </c>
      <c r="G154" t="s">
        <v>1522</v>
      </c>
      <c r="H154" t="s">
        <v>375</v>
      </c>
      <c r="I154" t="s">
        <v>1523</v>
      </c>
      <c r="J154" t="s">
        <v>1524</v>
      </c>
      <c r="K154" t="s">
        <v>1525</v>
      </c>
      <c r="L154" t="s">
        <v>1526</v>
      </c>
      <c r="M154" t="s">
        <v>1210</v>
      </c>
      <c r="N154" t="s">
        <v>381</v>
      </c>
      <c r="O154" t="s">
        <v>1527</v>
      </c>
      <c r="P154" t="s">
        <v>1399</v>
      </c>
      <c r="Q154" t="s">
        <v>384</v>
      </c>
      <c r="R154">
        <v>44176</v>
      </c>
      <c r="S154" t="s">
        <v>370</v>
      </c>
      <c r="T154" t="s">
        <v>370</v>
      </c>
      <c r="U154" t="s">
        <v>370</v>
      </c>
      <c r="V154" t="s">
        <v>370</v>
      </c>
      <c r="W154" t="s">
        <v>370</v>
      </c>
      <c r="X154" t="s">
        <v>370</v>
      </c>
      <c r="Y154" t="s">
        <v>370</v>
      </c>
      <c r="Z154" t="s">
        <v>370</v>
      </c>
      <c r="AA154" t="s">
        <v>370</v>
      </c>
      <c r="AB154" t="s">
        <v>370</v>
      </c>
      <c r="AC154" t="s">
        <v>370</v>
      </c>
      <c r="AD154" t="s">
        <v>370</v>
      </c>
      <c r="AE154" t="s">
        <v>370</v>
      </c>
      <c r="AF154" t="s">
        <v>370</v>
      </c>
      <c r="AG154" t="s">
        <v>370</v>
      </c>
      <c r="AH154" t="s">
        <v>370</v>
      </c>
      <c r="AI154" t="s">
        <v>370</v>
      </c>
      <c r="AJ154" t="s">
        <v>370</v>
      </c>
    </row>
    <row r="155" spans="1:36">
      <c r="A155">
        <v>155086</v>
      </c>
      <c r="B155" t="s">
        <v>371</v>
      </c>
      <c r="C155">
        <v>46</v>
      </c>
      <c r="D155" t="s">
        <v>1528</v>
      </c>
      <c r="E155" t="s">
        <v>1529</v>
      </c>
      <c r="F155" t="s">
        <v>34</v>
      </c>
      <c r="G155" t="s">
        <v>1530</v>
      </c>
      <c r="H155" t="s">
        <v>375</v>
      </c>
      <c r="I155" t="s">
        <v>1531</v>
      </c>
      <c r="J155" t="s">
        <v>1524</v>
      </c>
      <c r="K155" t="s">
        <v>1525</v>
      </c>
      <c r="L155" t="s">
        <v>1532</v>
      </c>
      <c r="M155" t="s">
        <v>1210</v>
      </c>
      <c r="N155" t="s">
        <v>381</v>
      </c>
      <c r="O155" t="s">
        <v>1533</v>
      </c>
      <c r="P155" t="s">
        <v>1480</v>
      </c>
      <c r="Q155" t="s">
        <v>384</v>
      </c>
      <c r="R155">
        <v>44323</v>
      </c>
      <c r="S155" t="s">
        <v>370</v>
      </c>
      <c r="T155" t="s">
        <v>370</v>
      </c>
      <c r="U155" t="s">
        <v>370</v>
      </c>
      <c r="V155" t="s">
        <v>370</v>
      </c>
      <c r="W155" t="s">
        <v>370</v>
      </c>
      <c r="X155" t="s">
        <v>370</v>
      </c>
      <c r="Y155" t="s">
        <v>370</v>
      </c>
      <c r="Z155" t="s">
        <v>370</v>
      </c>
      <c r="AA155" t="s">
        <v>370</v>
      </c>
      <c r="AB155" t="s">
        <v>370</v>
      </c>
      <c r="AC155" t="s">
        <v>370</v>
      </c>
      <c r="AD155" t="s">
        <v>370</v>
      </c>
      <c r="AE155" t="s">
        <v>370</v>
      </c>
      <c r="AF155" t="s">
        <v>370</v>
      </c>
      <c r="AG155" t="s">
        <v>370</v>
      </c>
      <c r="AH155" t="s">
        <v>370</v>
      </c>
      <c r="AI155" t="s">
        <v>370</v>
      </c>
      <c r="AJ155" t="s">
        <v>370</v>
      </c>
    </row>
    <row r="156" spans="1:36">
      <c r="A156">
        <v>155086</v>
      </c>
      <c r="B156" t="s">
        <v>371</v>
      </c>
      <c r="C156">
        <v>47</v>
      </c>
      <c r="D156" t="s">
        <v>1534</v>
      </c>
      <c r="E156" t="s">
        <v>1535</v>
      </c>
      <c r="F156" t="s">
        <v>34</v>
      </c>
      <c r="G156" t="s">
        <v>1536</v>
      </c>
      <c r="H156" t="s">
        <v>375</v>
      </c>
      <c r="I156" t="s">
        <v>1537</v>
      </c>
      <c r="J156" t="s">
        <v>1538</v>
      </c>
      <c r="K156" t="s">
        <v>1539</v>
      </c>
      <c r="L156" t="s">
        <v>1540</v>
      </c>
      <c r="M156" t="s">
        <v>1210</v>
      </c>
      <c r="N156" t="s">
        <v>381</v>
      </c>
      <c r="O156" t="s">
        <v>1541</v>
      </c>
      <c r="P156" t="s">
        <v>1219</v>
      </c>
      <c r="Q156" t="s">
        <v>384</v>
      </c>
      <c r="R156" t="s">
        <v>370</v>
      </c>
      <c r="S156" t="s">
        <v>370</v>
      </c>
      <c r="T156" t="s">
        <v>370</v>
      </c>
      <c r="U156" t="s">
        <v>370</v>
      </c>
      <c r="V156" t="s">
        <v>370</v>
      </c>
      <c r="W156" t="s">
        <v>370</v>
      </c>
      <c r="X156" t="s">
        <v>370</v>
      </c>
      <c r="Y156" t="s">
        <v>370</v>
      </c>
      <c r="Z156" t="s">
        <v>370</v>
      </c>
      <c r="AA156" t="s">
        <v>370</v>
      </c>
      <c r="AB156" t="s">
        <v>370</v>
      </c>
      <c r="AC156" t="s">
        <v>370</v>
      </c>
      <c r="AD156" t="s">
        <v>370</v>
      </c>
      <c r="AE156" t="s">
        <v>370</v>
      </c>
      <c r="AF156" t="s">
        <v>370</v>
      </c>
      <c r="AG156" t="s">
        <v>370</v>
      </c>
      <c r="AH156" t="s">
        <v>370</v>
      </c>
      <c r="AI156" t="s">
        <v>370</v>
      </c>
      <c r="AJ156" t="s">
        <v>370</v>
      </c>
    </row>
    <row r="157" spans="1:36">
      <c r="A157">
        <v>155086</v>
      </c>
      <c r="B157" t="s">
        <v>371</v>
      </c>
      <c r="C157">
        <v>48</v>
      </c>
      <c r="D157" t="s">
        <v>1542</v>
      </c>
      <c r="E157" t="s">
        <v>1543</v>
      </c>
      <c r="F157" t="s">
        <v>34</v>
      </c>
      <c r="G157" t="s">
        <v>1544</v>
      </c>
      <c r="H157" t="s">
        <v>375</v>
      </c>
      <c r="I157" t="s">
        <v>1545</v>
      </c>
      <c r="J157" t="s">
        <v>1538</v>
      </c>
      <c r="K157" t="s">
        <v>1539</v>
      </c>
      <c r="L157" t="s">
        <v>1546</v>
      </c>
      <c r="M157" t="s">
        <v>1210</v>
      </c>
      <c r="N157" t="s">
        <v>381</v>
      </c>
      <c r="O157" t="s">
        <v>1547</v>
      </c>
      <c r="P157" t="s">
        <v>1433</v>
      </c>
      <c r="Q157" t="s">
        <v>384</v>
      </c>
      <c r="R157" t="s">
        <v>370</v>
      </c>
      <c r="S157" t="s">
        <v>370</v>
      </c>
      <c r="T157" t="s">
        <v>370</v>
      </c>
      <c r="U157" t="s">
        <v>370</v>
      </c>
      <c r="V157" t="s">
        <v>370</v>
      </c>
      <c r="W157" t="s">
        <v>370</v>
      </c>
      <c r="X157" t="s">
        <v>370</v>
      </c>
      <c r="Y157" t="s">
        <v>370</v>
      </c>
      <c r="Z157" t="s">
        <v>370</v>
      </c>
      <c r="AA157" t="s">
        <v>370</v>
      </c>
      <c r="AB157" t="s">
        <v>370</v>
      </c>
      <c r="AC157" t="s">
        <v>370</v>
      </c>
      <c r="AD157" t="s">
        <v>370</v>
      </c>
      <c r="AE157" t="s">
        <v>370</v>
      </c>
      <c r="AF157" t="s">
        <v>370</v>
      </c>
      <c r="AG157" t="s">
        <v>370</v>
      </c>
      <c r="AH157" t="s">
        <v>370</v>
      </c>
      <c r="AI157" t="s">
        <v>370</v>
      </c>
      <c r="AJ157" t="s">
        <v>370</v>
      </c>
    </row>
    <row r="158" spans="1:36">
      <c r="A158">
        <v>155086</v>
      </c>
      <c r="B158" t="s">
        <v>371</v>
      </c>
      <c r="C158">
        <v>49</v>
      </c>
      <c r="D158" t="s">
        <v>1548</v>
      </c>
      <c r="E158" t="s">
        <v>1549</v>
      </c>
      <c r="F158" t="s">
        <v>34</v>
      </c>
      <c r="G158" t="s">
        <v>1550</v>
      </c>
      <c r="H158" t="s">
        <v>375</v>
      </c>
      <c r="I158" t="s">
        <v>1551</v>
      </c>
      <c r="J158" t="s">
        <v>1552</v>
      </c>
      <c r="K158" t="s">
        <v>1553</v>
      </c>
      <c r="L158" t="s">
        <v>1554</v>
      </c>
      <c r="M158" t="s">
        <v>1210</v>
      </c>
      <c r="N158" t="s">
        <v>381</v>
      </c>
      <c r="O158" t="s">
        <v>617</v>
      </c>
      <c r="P158" t="s">
        <v>1296</v>
      </c>
      <c r="Q158" t="s">
        <v>384</v>
      </c>
      <c r="R158" t="s">
        <v>370</v>
      </c>
      <c r="S158" t="s">
        <v>370</v>
      </c>
      <c r="T158" t="s">
        <v>370</v>
      </c>
      <c r="U158" t="s">
        <v>370</v>
      </c>
      <c r="V158" t="s">
        <v>370</v>
      </c>
      <c r="W158" t="s">
        <v>370</v>
      </c>
      <c r="X158" t="s">
        <v>370</v>
      </c>
      <c r="Y158" t="s">
        <v>370</v>
      </c>
      <c r="Z158" t="s">
        <v>370</v>
      </c>
      <c r="AA158" t="s">
        <v>370</v>
      </c>
      <c r="AB158" t="s">
        <v>370</v>
      </c>
      <c r="AC158" t="s">
        <v>370</v>
      </c>
      <c r="AD158" t="s">
        <v>370</v>
      </c>
      <c r="AE158" t="s">
        <v>370</v>
      </c>
      <c r="AF158" t="s">
        <v>370</v>
      </c>
      <c r="AG158" t="s">
        <v>370</v>
      </c>
      <c r="AH158" t="s">
        <v>370</v>
      </c>
      <c r="AI158" t="s">
        <v>370</v>
      </c>
      <c r="AJ158" t="s">
        <v>370</v>
      </c>
    </row>
    <row r="159" spans="1:36">
      <c r="A159">
        <v>155086</v>
      </c>
      <c r="B159" t="s">
        <v>371</v>
      </c>
      <c r="C159">
        <v>50</v>
      </c>
      <c r="D159" t="s">
        <v>1555</v>
      </c>
      <c r="E159" t="s">
        <v>1556</v>
      </c>
      <c r="F159" t="s">
        <v>34</v>
      </c>
      <c r="G159" t="s">
        <v>1557</v>
      </c>
      <c r="H159" t="s">
        <v>375</v>
      </c>
      <c r="I159" t="s">
        <v>658</v>
      </c>
      <c r="J159" t="s">
        <v>1558</v>
      </c>
      <c r="K159" t="s">
        <v>1559</v>
      </c>
      <c r="L159" t="s">
        <v>1560</v>
      </c>
      <c r="M159" t="s">
        <v>1210</v>
      </c>
      <c r="N159" t="s">
        <v>381</v>
      </c>
      <c r="O159" t="s">
        <v>1561</v>
      </c>
      <c r="P159" t="s">
        <v>1562</v>
      </c>
      <c r="Q159" t="s">
        <v>384</v>
      </c>
      <c r="R159" t="s">
        <v>370</v>
      </c>
      <c r="S159" t="s">
        <v>370</v>
      </c>
      <c r="T159" t="s">
        <v>370</v>
      </c>
      <c r="U159" t="s">
        <v>370</v>
      </c>
      <c r="V159" t="s">
        <v>370</v>
      </c>
      <c r="W159" t="s">
        <v>370</v>
      </c>
      <c r="X159" t="s">
        <v>370</v>
      </c>
      <c r="Y159" t="s">
        <v>370</v>
      </c>
      <c r="Z159" t="s">
        <v>370</v>
      </c>
      <c r="AA159" t="s">
        <v>370</v>
      </c>
      <c r="AB159" t="s">
        <v>370</v>
      </c>
      <c r="AC159" t="s">
        <v>370</v>
      </c>
      <c r="AD159" t="s">
        <v>370</v>
      </c>
      <c r="AE159" t="s">
        <v>370</v>
      </c>
      <c r="AF159" t="s">
        <v>370</v>
      </c>
      <c r="AG159" t="s">
        <v>370</v>
      </c>
      <c r="AH159" t="s">
        <v>370</v>
      </c>
      <c r="AI159" t="s">
        <v>370</v>
      </c>
      <c r="AJ159" t="s">
        <v>370</v>
      </c>
    </row>
    <row r="160" spans="1:36">
      <c r="A160">
        <v>155086</v>
      </c>
      <c r="B160" t="s">
        <v>371</v>
      </c>
      <c r="C160">
        <v>51</v>
      </c>
      <c r="D160" t="s">
        <v>1563</v>
      </c>
      <c r="E160" t="s">
        <v>1564</v>
      </c>
      <c r="F160" t="s">
        <v>34</v>
      </c>
      <c r="G160" t="s">
        <v>1565</v>
      </c>
      <c r="H160" t="s">
        <v>375</v>
      </c>
      <c r="I160" t="s">
        <v>1566</v>
      </c>
      <c r="J160" t="s">
        <v>1558</v>
      </c>
      <c r="K160" t="s">
        <v>1559</v>
      </c>
      <c r="L160" t="s">
        <v>1567</v>
      </c>
      <c r="M160" t="s">
        <v>1210</v>
      </c>
      <c r="N160" t="s">
        <v>381</v>
      </c>
      <c r="O160" t="s">
        <v>1568</v>
      </c>
      <c r="P160" t="s">
        <v>1486</v>
      </c>
      <c r="Q160" t="s">
        <v>384</v>
      </c>
      <c r="R160" t="s">
        <v>370</v>
      </c>
      <c r="S160" t="s">
        <v>370</v>
      </c>
      <c r="T160" t="s">
        <v>370</v>
      </c>
      <c r="U160" t="s">
        <v>370</v>
      </c>
      <c r="V160" t="s">
        <v>370</v>
      </c>
      <c r="W160" t="s">
        <v>370</v>
      </c>
      <c r="X160" t="s">
        <v>370</v>
      </c>
      <c r="Y160" t="s">
        <v>370</v>
      </c>
      <c r="Z160" t="s">
        <v>370</v>
      </c>
      <c r="AA160" t="s">
        <v>370</v>
      </c>
      <c r="AB160" t="s">
        <v>370</v>
      </c>
      <c r="AC160" t="s">
        <v>370</v>
      </c>
      <c r="AD160" t="s">
        <v>370</v>
      </c>
      <c r="AE160" t="s">
        <v>370</v>
      </c>
      <c r="AF160" t="s">
        <v>370</v>
      </c>
      <c r="AG160" t="s">
        <v>370</v>
      </c>
      <c r="AH160" t="s">
        <v>370</v>
      </c>
      <c r="AI160" t="s">
        <v>370</v>
      </c>
      <c r="AJ160" t="s">
        <v>370</v>
      </c>
    </row>
    <row r="161" spans="1:36">
      <c r="A161">
        <v>155086</v>
      </c>
      <c r="B161" t="s">
        <v>371</v>
      </c>
      <c r="C161">
        <v>52</v>
      </c>
      <c r="D161" t="s">
        <v>1569</v>
      </c>
      <c r="E161" t="s">
        <v>1570</v>
      </c>
      <c r="F161" t="s">
        <v>34</v>
      </c>
      <c r="G161" t="s">
        <v>1571</v>
      </c>
      <c r="H161" t="s">
        <v>375</v>
      </c>
      <c r="I161" t="s">
        <v>1572</v>
      </c>
      <c r="J161" t="s">
        <v>1573</v>
      </c>
      <c r="K161" t="s">
        <v>1574</v>
      </c>
      <c r="L161" t="s">
        <v>1575</v>
      </c>
      <c r="M161" t="s">
        <v>1210</v>
      </c>
      <c r="N161" t="s">
        <v>381</v>
      </c>
      <c r="O161" t="s">
        <v>1576</v>
      </c>
      <c r="P161" t="s">
        <v>1577</v>
      </c>
      <c r="Q161" t="s">
        <v>384</v>
      </c>
      <c r="R161">
        <v>44204</v>
      </c>
      <c r="S161" t="s">
        <v>370</v>
      </c>
      <c r="T161" t="s">
        <v>370</v>
      </c>
      <c r="U161" t="s">
        <v>370</v>
      </c>
      <c r="V161" t="s">
        <v>370</v>
      </c>
      <c r="W161" t="s">
        <v>370</v>
      </c>
      <c r="X161" t="s">
        <v>370</v>
      </c>
      <c r="Y161" t="s">
        <v>370</v>
      </c>
      <c r="Z161" t="s">
        <v>370</v>
      </c>
      <c r="AA161" t="s">
        <v>370</v>
      </c>
      <c r="AB161" t="s">
        <v>370</v>
      </c>
      <c r="AC161" t="s">
        <v>370</v>
      </c>
      <c r="AD161" t="s">
        <v>370</v>
      </c>
      <c r="AE161" t="s">
        <v>370</v>
      </c>
      <c r="AF161" t="s">
        <v>370</v>
      </c>
      <c r="AG161" t="s">
        <v>370</v>
      </c>
      <c r="AH161" t="s">
        <v>370</v>
      </c>
      <c r="AI161" t="s">
        <v>370</v>
      </c>
      <c r="AJ161" t="s">
        <v>370</v>
      </c>
    </row>
    <row r="162" spans="1:36">
      <c r="A162">
        <v>155086</v>
      </c>
      <c r="B162" t="s">
        <v>371</v>
      </c>
      <c r="C162">
        <v>53</v>
      </c>
      <c r="D162" t="s">
        <v>1578</v>
      </c>
      <c r="E162" t="s">
        <v>1579</v>
      </c>
      <c r="F162" t="s">
        <v>34</v>
      </c>
      <c r="G162" t="s">
        <v>1580</v>
      </c>
      <c r="H162" t="s">
        <v>375</v>
      </c>
      <c r="I162" t="s">
        <v>1581</v>
      </c>
      <c r="J162" t="s">
        <v>1582</v>
      </c>
      <c r="K162" t="s">
        <v>1583</v>
      </c>
      <c r="L162" t="s">
        <v>1584</v>
      </c>
      <c r="M162" t="s">
        <v>1210</v>
      </c>
      <c r="N162" t="s">
        <v>381</v>
      </c>
      <c r="O162" t="s">
        <v>1585</v>
      </c>
      <c r="P162" t="s">
        <v>1474</v>
      </c>
      <c r="Q162" t="s">
        <v>384</v>
      </c>
      <c r="R162" t="s">
        <v>370</v>
      </c>
      <c r="S162" t="s">
        <v>370</v>
      </c>
      <c r="T162" t="s">
        <v>370</v>
      </c>
      <c r="U162" t="s">
        <v>370</v>
      </c>
      <c r="V162" t="s">
        <v>370</v>
      </c>
      <c r="W162" t="s">
        <v>370</v>
      </c>
      <c r="X162" t="s">
        <v>370</v>
      </c>
      <c r="Y162" t="s">
        <v>370</v>
      </c>
      <c r="Z162" t="s">
        <v>370</v>
      </c>
      <c r="AA162" t="s">
        <v>370</v>
      </c>
      <c r="AB162" t="s">
        <v>370</v>
      </c>
      <c r="AC162" t="s">
        <v>370</v>
      </c>
      <c r="AD162" t="s">
        <v>370</v>
      </c>
      <c r="AE162" t="s">
        <v>370</v>
      </c>
      <c r="AF162" t="s">
        <v>370</v>
      </c>
      <c r="AG162" t="s">
        <v>370</v>
      </c>
      <c r="AH162" t="s">
        <v>370</v>
      </c>
      <c r="AI162" t="s">
        <v>370</v>
      </c>
      <c r="AJ162" t="s">
        <v>370</v>
      </c>
    </row>
    <row r="163" spans="1:36">
      <c r="A163">
        <v>155086</v>
      </c>
      <c r="B163" t="s">
        <v>371</v>
      </c>
      <c r="C163">
        <v>54</v>
      </c>
      <c r="D163" t="s">
        <v>1586</v>
      </c>
      <c r="E163" t="s">
        <v>1587</v>
      </c>
      <c r="F163" t="s">
        <v>34</v>
      </c>
      <c r="G163" t="s">
        <v>1588</v>
      </c>
      <c r="H163" t="s">
        <v>375</v>
      </c>
      <c r="I163" t="s">
        <v>1589</v>
      </c>
      <c r="J163" t="s">
        <v>1582</v>
      </c>
      <c r="K163" t="s">
        <v>1583</v>
      </c>
      <c r="L163" t="s">
        <v>1590</v>
      </c>
      <c r="M163" t="s">
        <v>1210</v>
      </c>
      <c r="N163" t="s">
        <v>381</v>
      </c>
      <c r="O163" t="s">
        <v>1591</v>
      </c>
      <c r="P163" t="s">
        <v>1592</v>
      </c>
      <c r="Q163" t="s">
        <v>384</v>
      </c>
      <c r="R163" t="s">
        <v>370</v>
      </c>
      <c r="S163" t="s">
        <v>370</v>
      </c>
      <c r="T163" t="s">
        <v>370</v>
      </c>
      <c r="U163" t="s">
        <v>370</v>
      </c>
      <c r="V163" t="s">
        <v>370</v>
      </c>
      <c r="W163" t="s">
        <v>370</v>
      </c>
      <c r="X163" t="s">
        <v>370</v>
      </c>
      <c r="Y163" t="s">
        <v>370</v>
      </c>
      <c r="Z163" t="s">
        <v>370</v>
      </c>
      <c r="AA163" t="s">
        <v>370</v>
      </c>
      <c r="AB163" t="s">
        <v>370</v>
      </c>
      <c r="AC163" t="s">
        <v>370</v>
      </c>
      <c r="AD163" t="s">
        <v>370</v>
      </c>
      <c r="AE163" t="s">
        <v>370</v>
      </c>
      <c r="AF163" t="s">
        <v>370</v>
      </c>
      <c r="AG163" t="s">
        <v>370</v>
      </c>
      <c r="AH163" t="s">
        <v>370</v>
      </c>
      <c r="AI163" t="s">
        <v>370</v>
      </c>
      <c r="AJ163" t="s">
        <v>370</v>
      </c>
    </row>
    <row r="164" spans="1:36">
      <c r="A164">
        <v>155086</v>
      </c>
      <c r="B164" t="s">
        <v>371</v>
      </c>
      <c r="C164">
        <v>55</v>
      </c>
      <c r="D164" t="s">
        <v>1593</v>
      </c>
      <c r="E164" t="s">
        <v>1594</v>
      </c>
      <c r="F164" t="s">
        <v>34</v>
      </c>
      <c r="G164" t="s">
        <v>1595</v>
      </c>
      <c r="H164" t="s">
        <v>375</v>
      </c>
      <c r="I164" t="s">
        <v>1596</v>
      </c>
      <c r="J164" t="s">
        <v>1597</v>
      </c>
      <c r="K164" t="s">
        <v>1598</v>
      </c>
      <c r="L164" t="s">
        <v>1599</v>
      </c>
      <c r="M164" t="s">
        <v>1210</v>
      </c>
      <c r="N164" t="s">
        <v>381</v>
      </c>
      <c r="O164" t="s">
        <v>1600</v>
      </c>
      <c r="P164" t="s">
        <v>1267</v>
      </c>
      <c r="Q164" t="s">
        <v>384</v>
      </c>
      <c r="R164">
        <v>44208</v>
      </c>
      <c r="S164" t="s">
        <v>370</v>
      </c>
      <c r="T164" t="s">
        <v>370</v>
      </c>
      <c r="U164" t="s">
        <v>370</v>
      </c>
      <c r="V164" t="s">
        <v>370</v>
      </c>
      <c r="W164" t="s">
        <v>370</v>
      </c>
      <c r="X164" t="s">
        <v>370</v>
      </c>
      <c r="Y164" t="s">
        <v>370</v>
      </c>
      <c r="Z164" t="s">
        <v>370</v>
      </c>
      <c r="AA164" t="s">
        <v>370</v>
      </c>
      <c r="AB164" t="s">
        <v>370</v>
      </c>
      <c r="AC164" t="s">
        <v>370</v>
      </c>
      <c r="AD164" t="s">
        <v>370</v>
      </c>
      <c r="AE164" t="s">
        <v>370</v>
      </c>
      <c r="AF164" t="s">
        <v>370</v>
      </c>
      <c r="AG164" t="s">
        <v>370</v>
      </c>
      <c r="AH164" t="s">
        <v>370</v>
      </c>
      <c r="AI164" t="s">
        <v>370</v>
      </c>
      <c r="AJ164" t="s">
        <v>370</v>
      </c>
    </row>
    <row r="165" spans="1:36">
      <c r="A165">
        <v>155086</v>
      </c>
      <c r="B165" t="s">
        <v>371</v>
      </c>
      <c r="C165">
        <v>56</v>
      </c>
      <c r="D165" t="s">
        <v>1601</v>
      </c>
      <c r="E165" t="s">
        <v>1602</v>
      </c>
      <c r="F165" t="s">
        <v>34</v>
      </c>
      <c r="G165" t="s">
        <v>1603</v>
      </c>
      <c r="H165" t="s">
        <v>375</v>
      </c>
      <c r="I165" t="s">
        <v>1604</v>
      </c>
      <c r="J165" t="s">
        <v>1124</v>
      </c>
      <c r="K165" t="s">
        <v>1125</v>
      </c>
      <c r="L165" t="s">
        <v>1605</v>
      </c>
      <c r="M165" t="s">
        <v>1210</v>
      </c>
      <c r="N165" t="s">
        <v>381</v>
      </c>
      <c r="O165" t="s">
        <v>1606</v>
      </c>
      <c r="P165" t="s">
        <v>506</v>
      </c>
      <c r="Q165" t="s">
        <v>384</v>
      </c>
      <c r="R165" t="s">
        <v>370</v>
      </c>
      <c r="S165" t="s">
        <v>370</v>
      </c>
      <c r="T165" t="s">
        <v>370</v>
      </c>
      <c r="U165" t="s">
        <v>370</v>
      </c>
      <c r="V165" t="s">
        <v>370</v>
      </c>
      <c r="W165" t="s">
        <v>370</v>
      </c>
      <c r="X165" t="s">
        <v>370</v>
      </c>
      <c r="Y165" t="s">
        <v>370</v>
      </c>
      <c r="Z165" t="s">
        <v>370</v>
      </c>
      <c r="AA165" t="s">
        <v>370</v>
      </c>
      <c r="AB165" t="s">
        <v>370</v>
      </c>
      <c r="AC165" t="s">
        <v>370</v>
      </c>
      <c r="AD165" t="s">
        <v>370</v>
      </c>
      <c r="AE165" t="s">
        <v>370</v>
      </c>
      <c r="AF165" t="s">
        <v>370</v>
      </c>
      <c r="AG165" t="s">
        <v>370</v>
      </c>
      <c r="AH165" t="s">
        <v>370</v>
      </c>
      <c r="AI165" t="s">
        <v>370</v>
      </c>
      <c r="AJ165" t="s">
        <v>370</v>
      </c>
    </row>
    <row r="166" spans="1:36">
      <c r="A166">
        <v>155086</v>
      </c>
      <c r="B166" t="s">
        <v>371</v>
      </c>
      <c r="C166">
        <v>57</v>
      </c>
      <c r="D166" t="s">
        <v>1607</v>
      </c>
      <c r="E166" t="s">
        <v>1608</v>
      </c>
      <c r="F166" t="s">
        <v>34</v>
      </c>
      <c r="G166" t="s">
        <v>1609</v>
      </c>
      <c r="H166" t="s">
        <v>375</v>
      </c>
      <c r="I166" t="s">
        <v>1610</v>
      </c>
      <c r="J166" t="s">
        <v>1124</v>
      </c>
      <c r="K166" t="s">
        <v>1125</v>
      </c>
      <c r="L166" t="s">
        <v>1611</v>
      </c>
      <c r="M166" t="s">
        <v>1210</v>
      </c>
      <c r="N166" t="s">
        <v>381</v>
      </c>
      <c r="O166" t="s">
        <v>1612</v>
      </c>
      <c r="P166" t="s">
        <v>1613</v>
      </c>
      <c r="Q166" t="s">
        <v>384</v>
      </c>
      <c r="R166" t="s">
        <v>370</v>
      </c>
      <c r="S166" t="s">
        <v>370</v>
      </c>
      <c r="T166" t="s">
        <v>370</v>
      </c>
      <c r="U166" t="s">
        <v>370</v>
      </c>
      <c r="V166" t="s">
        <v>370</v>
      </c>
      <c r="W166" t="s">
        <v>370</v>
      </c>
      <c r="X166" t="s">
        <v>370</v>
      </c>
      <c r="Y166" t="s">
        <v>370</v>
      </c>
      <c r="Z166" t="s">
        <v>370</v>
      </c>
      <c r="AA166" t="s">
        <v>370</v>
      </c>
      <c r="AB166" t="s">
        <v>370</v>
      </c>
      <c r="AC166" t="s">
        <v>370</v>
      </c>
      <c r="AD166" t="s">
        <v>370</v>
      </c>
      <c r="AE166" t="s">
        <v>370</v>
      </c>
      <c r="AF166" t="s">
        <v>370</v>
      </c>
      <c r="AG166" t="s">
        <v>370</v>
      </c>
      <c r="AH166" t="s">
        <v>370</v>
      </c>
      <c r="AI166" t="s">
        <v>370</v>
      </c>
      <c r="AJ166" t="s">
        <v>370</v>
      </c>
    </row>
    <row r="167" spans="1:36">
      <c r="A167">
        <v>155086</v>
      </c>
      <c r="B167" t="s">
        <v>371</v>
      </c>
      <c r="C167">
        <v>58</v>
      </c>
      <c r="D167" t="s">
        <v>1614</v>
      </c>
      <c r="E167" t="s">
        <v>1615</v>
      </c>
      <c r="F167" t="s">
        <v>34</v>
      </c>
      <c r="G167" t="s">
        <v>1616</v>
      </c>
      <c r="H167" t="s">
        <v>375</v>
      </c>
      <c r="I167" t="s">
        <v>1617</v>
      </c>
      <c r="J167" t="s">
        <v>1124</v>
      </c>
      <c r="K167" t="s">
        <v>1125</v>
      </c>
      <c r="L167" t="s">
        <v>1618</v>
      </c>
      <c r="M167" t="s">
        <v>1210</v>
      </c>
      <c r="N167" t="s">
        <v>381</v>
      </c>
      <c r="O167" t="s">
        <v>1619</v>
      </c>
      <c r="P167" t="s">
        <v>1592</v>
      </c>
      <c r="Q167" t="s">
        <v>384</v>
      </c>
      <c r="R167" t="s">
        <v>370</v>
      </c>
      <c r="S167" t="s">
        <v>370</v>
      </c>
      <c r="T167" t="s">
        <v>370</v>
      </c>
      <c r="U167" t="s">
        <v>370</v>
      </c>
      <c r="V167" t="s">
        <v>370</v>
      </c>
      <c r="W167" t="s">
        <v>370</v>
      </c>
      <c r="X167" t="s">
        <v>370</v>
      </c>
      <c r="Y167" t="s">
        <v>370</v>
      </c>
      <c r="Z167" t="s">
        <v>370</v>
      </c>
      <c r="AA167" t="s">
        <v>370</v>
      </c>
      <c r="AB167" t="s">
        <v>370</v>
      </c>
      <c r="AC167" t="s">
        <v>370</v>
      </c>
      <c r="AD167" t="s">
        <v>370</v>
      </c>
      <c r="AE167" t="s">
        <v>370</v>
      </c>
      <c r="AF167" t="s">
        <v>370</v>
      </c>
      <c r="AG167" t="s">
        <v>370</v>
      </c>
      <c r="AH167" t="s">
        <v>370</v>
      </c>
      <c r="AI167" t="s">
        <v>370</v>
      </c>
      <c r="AJ167" t="s">
        <v>370</v>
      </c>
    </row>
    <row r="168" spans="1:36">
      <c r="A168">
        <v>155086</v>
      </c>
      <c r="B168" t="s">
        <v>371</v>
      </c>
      <c r="C168">
        <v>59</v>
      </c>
      <c r="D168" t="s">
        <v>1620</v>
      </c>
      <c r="E168" t="s">
        <v>1621</v>
      </c>
      <c r="F168" t="s">
        <v>34</v>
      </c>
      <c r="G168" t="s">
        <v>1622</v>
      </c>
      <c r="H168" t="s">
        <v>375</v>
      </c>
      <c r="I168" t="s">
        <v>1623</v>
      </c>
      <c r="J168" t="s">
        <v>1157</v>
      </c>
      <c r="K168" t="s">
        <v>1158</v>
      </c>
      <c r="L168" t="s">
        <v>1624</v>
      </c>
      <c r="M168" t="s">
        <v>1210</v>
      </c>
      <c r="N168" t="s">
        <v>381</v>
      </c>
      <c r="O168" t="s">
        <v>1160</v>
      </c>
      <c r="P168" t="s">
        <v>1391</v>
      </c>
      <c r="Q168" t="s">
        <v>384</v>
      </c>
      <c r="R168">
        <v>44173</v>
      </c>
      <c r="S168" t="s">
        <v>370</v>
      </c>
      <c r="T168" t="s">
        <v>370</v>
      </c>
      <c r="U168" t="s">
        <v>370</v>
      </c>
      <c r="V168" t="s">
        <v>370</v>
      </c>
      <c r="W168" t="s">
        <v>370</v>
      </c>
      <c r="X168" t="s">
        <v>370</v>
      </c>
      <c r="Y168" t="s">
        <v>370</v>
      </c>
      <c r="Z168" t="s">
        <v>370</v>
      </c>
      <c r="AA168" t="s">
        <v>370</v>
      </c>
      <c r="AB168" t="s">
        <v>370</v>
      </c>
      <c r="AC168" t="s">
        <v>370</v>
      </c>
      <c r="AD168" t="s">
        <v>370</v>
      </c>
      <c r="AE168" t="s">
        <v>370</v>
      </c>
      <c r="AF168" t="s">
        <v>370</v>
      </c>
      <c r="AG168" t="s">
        <v>370</v>
      </c>
      <c r="AH168" t="s">
        <v>370</v>
      </c>
      <c r="AI168" t="s">
        <v>370</v>
      </c>
      <c r="AJ168" t="s">
        <v>370</v>
      </c>
    </row>
    <row r="169" spans="1:36">
      <c r="A169">
        <v>155086</v>
      </c>
      <c r="B169" t="s">
        <v>371</v>
      </c>
      <c r="C169">
        <v>60</v>
      </c>
      <c r="D169" t="s">
        <v>1625</v>
      </c>
      <c r="E169" t="s">
        <v>1626</v>
      </c>
      <c r="F169" t="s">
        <v>34</v>
      </c>
      <c r="G169" t="s">
        <v>1627</v>
      </c>
      <c r="H169" t="s">
        <v>375</v>
      </c>
      <c r="I169" t="s">
        <v>1628</v>
      </c>
      <c r="J169" t="s">
        <v>1629</v>
      </c>
      <c r="K169" t="s">
        <v>370</v>
      </c>
      <c r="L169" t="s">
        <v>370</v>
      </c>
      <c r="M169" t="s">
        <v>370</v>
      </c>
      <c r="N169" t="s">
        <v>370</v>
      </c>
      <c r="O169" t="s">
        <v>1630</v>
      </c>
      <c r="P169" t="s">
        <v>1631</v>
      </c>
      <c r="Q169" t="s">
        <v>384</v>
      </c>
      <c r="R169" t="s">
        <v>370</v>
      </c>
      <c r="S169" t="s">
        <v>370</v>
      </c>
      <c r="T169" t="s">
        <v>370</v>
      </c>
      <c r="U169" t="s">
        <v>370</v>
      </c>
      <c r="V169" t="s">
        <v>370</v>
      </c>
      <c r="W169" t="s">
        <v>370</v>
      </c>
      <c r="X169" t="s">
        <v>370</v>
      </c>
      <c r="Y169" t="s">
        <v>370</v>
      </c>
      <c r="Z169" t="s">
        <v>370</v>
      </c>
      <c r="AA169" t="s">
        <v>370</v>
      </c>
      <c r="AB169" t="s">
        <v>370</v>
      </c>
      <c r="AC169" t="s">
        <v>370</v>
      </c>
      <c r="AD169" t="s">
        <v>370</v>
      </c>
      <c r="AE169" t="s">
        <v>370</v>
      </c>
      <c r="AF169" t="s">
        <v>370</v>
      </c>
      <c r="AG169" t="s">
        <v>370</v>
      </c>
      <c r="AH169" t="s">
        <v>370</v>
      </c>
      <c r="AI169" t="s">
        <v>370</v>
      </c>
      <c r="AJ169" t="s">
        <v>370</v>
      </c>
    </row>
    <row r="170" spans="1:36">
      <c r="A170">
        <v>155086</v>
      </c>
      <c r="B170" t="s">
        <v>371</v>
      </c>
      <c r="C170">
        <v>1</v>
      </c>
      <c r="D170" t="s">
        <v>1632</v>
      </c>
      <c r="E170" t="s">
        <v>1633</v>
      </c>
      <c r="F170" t="s">
        <v>46</v>
      </c>
      <c r="G170" t="s">
        <v>1634</v>
      </c>
      <c r="H170" t="s">
        <v>375</v>
      </c>
      <c r="I170" t="s">
        <v>1635</v>
      </c>
      <c r="J170" t="s">
        <v>1636</v>
      </c>
      <c r="K170" t="s">
        <v>1637</v>
      </c>
      <c r="L170" t="s">
        <v>1638</v>
      </c>
      <c r="M170" t="s">
        <v>1210</v>
      </c>
      <c r="N170" t="s">
        <v>381</v>
      </c>
      <c r="O170" t="s">
        <v>1639</v>
      </c>
      <c r="P170" t="s">
        <v>1487</v>
      </c>
      <c r="Q170" t="s">
        <v>384</v>
      </c>
      <c r="R170" t="s">
        <v>370</v>
      </c>
      <c r="S170" t="s">
        <v>370</v>
      </c>
      <c r="T170" t="s">
        <v>370</v>
      </c>
      <c r="U170" t="s">
        <v>370</v>
      </c>
      <c r="V170" t="s">
        <v>370</v>
      </c>
      <c r="W170" t="s">
        <v>370</v>
      </c>
      <c r="X170" t="s">
        <v>370</v>
      </c>
      <c r="Y170" t="s">
        <v>370</v>
      </c>
      <c r="Z170" t="s">
        <v>370</v>
      </c>
      <c r="AA170" t="s">
        <v>370</v>
      </c>
      <c r="AB170" t="s">
        <v>370</v>
      </c>
      <c r="AC170" t="s">
        <v>370</v>
      </c>
      <c r="AD170" t="s">
        <v>370</v>
      </c>
      <c r="AE170" t="s">
        <v>370</v>
      </c>
      <c r="AF170" t="s">
        <v>370</v>
      </c>
      <c r="AG170" t="s">
        <v>370</v>
      </c>
      <c r="AH170" t="s">
        <v>370</v>
      </c>
      <c r="AI170" t="s">
        <v>370</v>
      </c>
      <c r="AJ170" t="s">
        <v>370</v>
      </c>
    </row>
    <row r="171" spans="1:36">
      <c r="A171">
        <v>155086</v>
      </c>
      <c r="B171" t="s">
        <v>371</v>
      </c>
      <c r="C171">
        <v>2</v>
      </c>
      <c r="D171" t="s">
        <v>1640</v>
      </c>
      <c r="E171" t="s">
        <v>1641</v>
      </c>
      <c r="F171" t="s">
        <v>46</v>
      </c>
      <c r="G171" t="s">
        <v>1642</v>
      </c>
      <c r="H171" t="s">
        <v>375</v>
      </c>
      <c r="I171" t="s">
        <v>1643</v>
      </c>
      <c r="J171" t="s">
        <v>1224</v>
      </c>
      <c r="K171" t="s">
        <v>1225</v>
      </c>
      <c r="L171" t="s">
        <v>1644</v>
      </c>
      <c r="M171" t="s">
        <v>1210</v>
      </c>
      <c r="N171" t="s">
        <v>381</v>
      </c>
      <c r="O171" t="s">
        <v>1645</v>
      </c>
      <c r="P171" t="s">
        <v>1242</v>
      </c>
      <c r="Q171" t="s">
        <v>384</v>
      </c>
      <c r="R171">
        <v>44258</v>
      </c>
      <c r="S171" t="s">
        <v>370</v>
      </c>
      <c r="T171" t="s">
        <v>370</v>
      </c>
      <c r="U171" t="s">
        <v>370</v>
      </c>
      <c r="V171" t="s">
        <v>370</v>
      </c>
      <c r="W171" t="s">
        <v>370</v>
      </c>
      <c r="X171" t="s">
        <v>370</v>
      </c>
      <c r="Y171" t="s">
        <v>370</v>
      </c>
      <c r="Z171" t="s">
        <v>370</v>
      </c>
      <c r="AA171" t="s">
        <v>370</v>
      </c>
      <c r="AB171" t="s">
        <v>370</v>
      </c>
      <c r="AC171" t="s">
        <v>370</v>
      </c>
      <c r="AD171" t="s">
        <v>370</v>
      </c>
      <c r="AE171" t="s">
        <v>370</v>
      </c>
      <c r="AF171" t="s">
        <v>370</v>
      </c>
      <c r="AG171" t="s">
        <v>370</v>
      </c>
      <c r="AH171" t="s">
        <v>370</v>
      </c>
      <c r="AI171" t="s">
        <v>370</v>
      </c>
      <c r="AJ171" t="s">
        <v>370</v>
      </c>
    </row>
    <row r="172" spans="1:36">
      <c r="A172">
        <v>155086</v>
      </c>
      <c r="B172" t="s">
        <v>371</v>
      </c>
      <c r="C172">
        <v>3</v>
      </c>
      <c r="D172" t="s">
        <v>1646</v>
      </c>
      <c r="E172" t="s">
        <v>1647</v>
      </c>
      <c r="F172" t="s">
        <v>46</v>
      </c>
      <c r="G172" t="s">
        <v>1648</v>
      </c>
      <c r="H172" t="s">
        <v>375</v>
      </c>
      <c r="I172" t="s">
        <v>1649</v>
      </c>
      <c r="J172" t="s">
        <v>1224</v>
      </c>
      <c r="K172" t="s">
        <v>1225</v>
      </c>
      <c r="L172" t="s">
        <v>1650</v>
      </c>
      <c r="M172" t="s">
        <v>1210</v>
      </c>
      <c r="N172" t="s">
        <v>381</v>
      </c>
      <c r="O172" t="s">
        <v>1651</v>
      </c>
      <c r="P172" t="s">
        <v>1249</v>
      </c>
      <c r="Q172" t="s">
        <v>384</v>
      </c>
      <c r="R172">
        <v>44197</v>
      </c>
      <c r="S172" t="s">
        <v>370</v>
      </c>
      <c r="T172" t="s">
        <v>370</v>
      </c>
      <c r="U172" t="s">
        <v>370</v>
      </c>
      <c r="V172" t="s">
        <v>370</v>
      </c>
      <c r="W172" t="s">
        <v>370</v>
      </c>
      <c r="X172" t="s">
        <v>370</v>
      </c>
      <c r="Y172" t="s">
        <v>370</v>
      </c>
      <c r="Z172" t="s">
        <v>370</v>
      </c>
      <c r="AA172" t="s">
        <v>370</v>
      </c>
      <c r="AB172" t="s">
        <v>370</v>
      </c>
      <c r="AC172" t="s">
        <v>370</v>
      </c>
      <c r="AD172" t="s">
        <v>370</v>
      </c>
      <c r="AE172" t="s">
        <v>370</v>
      </c>
      <c r="AF172" t="s">
        <v>370</v>
      </c>
      <c r="AG172" t="s">
        <v>370</v>
      </c>
      <c r="AH172" t="s">
        <v>370</v>
      </c>
      <c r="AI172" t="s">
        <v>370</v>
      </c>
      <c r="AJ172" t="s">
        <v>370</v>
      </c>
    </row>
    <row r="173" spans="1:36">
      <c r="A173">
        <v>155086</v>
      </c>
      <c r="B173" t="s">
        <v>371</v>
      </c>
      <c r="C173">
        <v>4</v>
      </c>
      <c r="D173" t="s">
        <v>1652</v>
      </c>
      <c r="E173" t="s">
        <v>1653</v>
      </c>
      <c r="F173" t="s">
        <v>46</v>
      </c>
      <c r="G173" t="s">
        <v>1654</v>
      </c>
      <c r="H173" t="s">
        <v>375</v>
      </c>
      <c r="I173" t="s">
        <v>1655</v>
      </c>
      <c r="J173" t="s">
        <v>398</v>
      </c>
      <c r="K173" t="s">
        <v>399</v>
      </c>
      <c r="L173" t="s">
        <v>1656</v>
      </c>
      <c r="M173" t="s">
        <v>1210</v>
      </c>
      <c r="N173" t="s">
        <v>381</v>
      </c>
      <c r="O173" t="s">
        <v>1657</v>
      </c>
      <c r="P173" t="s">
        <v>1486</v>
      </c>
      <c r="Q173" t="s">
        <v>384</v>
      </c>
      <c r="R173" t="s">
        <v>370</v>
      </c>
      <c r="S173" t="s">
        <v>370</v>
      </c>
      <c r="T173" t="s">
        <v>370</v>
      </c>
      <c r="U173" t="s">
        <v>370</v>
      </c>
      <c r="V173" t="s">
        <v>370</v>
      </c>
      <c r="W173" t="s">
        <v>370</v>
      </c>
      <c r="X173" t="s">
        <v>370</v>
      </c>
      <c r="Y173" t="s">
        <v>370</v>
      </c>
      <c r="Z173" t="s">
        <v>370</v>
      </c>
      <c r="AA173" t="s">
        <v>370</v>
      </c>
      <c r="AB173" t="s">
        <v>370</v>
      </c>
      <c r="AC173" t="s">
        <v>370</v>
      </c>
      <c r="AD173" t="s">
        <v>370</v>
      </c>
      <c r="AE173" t="s">
        <v>370</v>
      </c>
      <c r="AF173" t="s">
        <v>370</v>
      </c>
      <c r="AG173" t="s">
        <v>370</v>
      </c>
      <c r="AH173" t="s">
        <v>370</v>
      </c>
      <c r="AI173" t="s">
        <v>370</v>
      </c>
      <c r="AJ173" t="s">
        <v>370</v>
      </c>
    </row>
    <row r="174" spans="1:36">
      <c r="A174">
        <v>155086</v>
      </c>
      <c r="B174" t="s">
        <v>371</v>
      </c>
      <c r="C174">
        <v>5</v>
      </c>
      <c r="D174" t="s">
        <v>1658</v>
      </c>
      <c r="E174" t="s">
        <v>1659</v>
      </c>
      <c r="F174" t="s">
        <v>46</v>
      </c>
      <c r="G174" t="s">
        <v>1660</v>
      </c>
      <c r="H174" t="s">
        <v>375</v>
      </c>
      <c r="I174" t="s">
        <v>1661</v>
      </c>
      <c r="J174" t="s">
        <v>473</v>
      </c>
      <c r="K174" t="s">
        <v>474</v>
      </c>
      <c r="L174" t="s">
        <v>1662</v>
      </c>
      <c r="M174" t="s">
        <v>1210</v>
      </c>
      <c r="N174" t="s">
        <v>381</v>
      </c>
      <c r="O174" t="s">
        <v>1663</v>
      </c>
      <c r="P174" t="s">
        <v>1433</v>
      </c>
      <c r="Q174" t="s">
        <v>384</v>
      </c>
      <c r="R174">
        <v>44204</v>
      </c>
      <c r="S174" t="s">
        <v>370</v>
      </c>
      <c r="T174" t="s">
        <v>370</v>
      </c>
      <c r="U174" t="s">
        <v>370</v>
      </c>
      <c r="V174" t="s">
        <v>370</v>
      </c>
      <c r="W174" t="s">
        <v>370</v>
      </c>
      <c r="X174" t="s">
        <v>370</v>
      </c>
      <c r="Y174" t="s">
        <v>370</v>
      </c>
      <c r="Z174" t="s">
        <v>370</v>
      </c>
      <c r="AA174" t="s">
        <v>370</v>
      </c>
      <c r="AB174" t="s">
        <v>370</v>
      </c>
      <c r="AC174" t="s">
        <v>370</v>
      </c>
      <c r="AD174" t="s">
        <v>370</v>
      </c>
      <c r="AE174" t="s">
        <v>370</v>
      </c>
      <c r="AF174" t="s">
        <v>370</v>
      </c>
      <c r="AG174" t="s">
        <v>370</v>
      </c>
      <c r="AH174" t="s">
        <v>370</v>
      </c>
      <c r="AI174" t="s">
        <v>370</v>
      </c>
      <c r="AJ174" t="s">
        <v>370</v>
      </c>
    </row>
    <row r="175" spans="1:36">
      <c r="A175">
        <v>155086</v>
      </c>
      <c r="B175" t="s">
        <v>371</v>
      </c>
      <c r="C175">
        <v>6</v>
      </c>
      <c r="D175" t="s">
        <v>1664</v>
      </c>
      <c r="E175" t="s">
        <v>1665</v>
      </c>
      <c r="F175" t="s">
        <v>46</v>
      </c>
      <c r="G175" t="s">
        <v>1666</v>
      </c>
      <c r="H175" t="s">
        <v>375</v>
      </c>
      <c r="I175" t="s">
        <v>1667</v>
      </c>
      <c r="J175" t="s">
        <v>1292</v>
      </c>
      <c r="K175" t="s">
        <v>1293</v>
      </c>
      <c r="L175" t="s">
        <v>1668</v>
      </c>
      <c r="M175" t="s">
        <v>1210</v>
      </c>
      <c r="N175" t="s">
        <v>381</v>
      </c>
      <c r="O175" t="s">
        <v>1669</v>
      </c>
      <c r="P175" t="s">
        <v>1487</v>
      </c>
      <c r="Q175" t="s">
        <v>384</v>
      </c>
      <c r="R175">
        <v>44222</v>
      </c>
      <c r="S175" t="s">
        <v>370</v>
      </c>
      <c r="T175" t="s">
        <v>370</v>
      </c>
      <c r="U175" t="s">
        <v>370</v>
      </c>
      <c r="V175" t="s">
        <v>370</v>
      </c>
      <c r="W175" t="s">
        <v>370</v>
      </c>
      <c r="X175" t="s">
        <v>370</v>
      </c>
      <c r="Y175" t="s">
        <v>370</v>
      </c>
      <c r="Z175" t="s">
        <v>370</v>
      </c>
      <c r="AA175" t="s">
        <v>370</v>
      </c>
      <c r="AB175" t="s">
        <v>370</v>
      </c>
      <c r="AC175" t="s">
        <v>370</v>
      </c>
      <c r="AD175" t="s">
        <v>370</v>
      </c>
      <c r="AE175" t="s">
        <v>370</v>
      </c>
      <c r="AF175" t="s">
        <v>370</v>
      </c>
      <c r="AG175" t="s">
        <v>370</v>
      </c>
      <c r="AH175" t="s">
        <v>370</v>
      </c>
      <c r="AI175" t="s">
        <v>370</v>
      </c>
      <c r="AJ175" t="s">
        <v>370</v>
      </c>
    </row>
    <row r="176" spans="1:36">
      <c r="A176">
        <v>155086</v>
      </c>
      <c r="B176" t="s">
        <v>371</v>
      </c>
      <c r="C176">
        <v>7</v>
      </c>
      <c r="D176" t="s">
        <v>1670</v>
      </c>
      <c r="E176" t="s">
        <v>1671</v>
      </c>
      <c r="F176" t="s">
        <v>46</v>
      </c>
      <c r="G176" t="s">
        <v>1672</v>
      </c>
      <c r="H176" t="s">
        <v>375</v>
      </c>
      <c r="I176" t="s">
        <v>1673</v>
      </c>
      <c r="J176" t="s">
        <v>496</v>
      </c>
      <c r="K176" t="s">
        <v>497</v>
      </c>
      <c r="L176" t="s">
        <v>1674</v>
      </c>
      <c r="M176" t="s">
        <v>1210</v>
      </c>
      <c r="N176" t="s">
        <v>381</v>
      </c>
      <c r="O176" t="s">
        <v>1675</v>
      </c>
      <c r="P176" t="s">
        <v>1433</v>
      </c>
      <c r="Q176" t="s">
        <v>384</v>
      </c>
      <c r="R176">
        <v>44197</v>
      </c>
      <c r="S176" t="s">
        <v>370</v>
      </c>
      <c r="T176" t="s">
        <v>370</v>
      </c>
      <c r="U176" t="s">
        <v>370</v>
      </c>
      <c r="V176" t="s">
        <v>370</v>
      </c>
      <c r="W176" t="s">
        <v>370</v>
      </c>
      <c r="X176" t="s">
        <v>370</v>
      </c>
      <c r="Y176" t="s">
        <v>370</v>
      </c>
      <c r="Z176" t="s">
        <v>370</v>
      </c>
      <c r="AA176" t="s">
        <v>370</v>
      </c>
      <c r="AB176" t="s">
        <v>370</v>
      </c>
      <c r="AC176" t="s">
        <v>370</v>
      </c>
      <c r="AD176" t="s">
        <v>370</v>
      </c>
      <c r="AE176" t="s">
        <v>370</v>
      </c>
      <c r="AF176" t="s">
        <v>370</v>
      </c>
      <c r="AG176" t="s">
        <v>370</v>
      </c>
      <c r="AH176" t="s">
        <v>370</v>
      </c>
      <c r="AI176" t="s">
        <v>370</v>
      </c>
      <c r="AJ176" t="s">
        <v>370</v>
      </c>
    </row>
    <row r="177" spans="1:36">
      <c r="A177">
        <v>155086</v>
      </c>
      <c r="B177" t="s">
        <v>371</v>
      </c>
      <c r="C177">
        <v>8</v>
      </c>
      <c r="D177" t="s">
        <v>1676</v>
      </c>
      <c r="E177" t="s">
        <v>1677</v>
      </c>
      <c r="F177" t="s">
        <v>46</v>
      </c>
      <c r="G177" t="s">
        <v>1678</v>
      </c>
      <c r="H177" t="s">
        <v>375</v>
      </c>
      <c r="I177" t="s">
        <v>1679</v>
      </c>
      <c r="J177" t="s">
        <v>496</v>
      </c>
      <c r="K177" t="s">
        <v>497</v>
      </c>
      <c r="L177" t="s">
        <v>1680</v>
      </c>
      <c r="M177" t="s">
        <v>1210</v>
      </c>
      <c r="N177" t="s">
        <v>381</v>
      </c>
      <c r="O177" t="s">
        <v>1681</v>
      </c>
      <c r="P177" t="s">
        <v>1682</v>
      </c>
      <c r="Q177" t="s">
        <v>384</v>
      </c>
      <c r="R177">
        <v>44197</v>
      </c>
      <c r="S177" t="s">
        <v>370</v>
      </c>
      <c r="T177" t="s">
        <v>370</v>
      </c>
      <c r="U177" t="s">
        <v>370</v>
      </c>
      <c r="V177" t="s">
        <v>370</v>
      </c>
      <c r="W177" t="s">
        <v>370</v>
      </c>
      <c r="X177" t="s">
        <v>370</v>
      </c>
      <c r="Y177" t="s">
        <v>370</v>
      </c>
      <c r="Z177" t="s">
        <v>370</v>
      </c>
      <c r="AA177" t="s">
        <v>370</v>
      </c>
      <c r="AB177" t="s">
        <v>370</v>
      </c>
      <c r="AC177" t="s">
        <v>370</v>
      </c>
      <c r="AD177" t="s">
        <v>370</v>
      </c>
      <c r="AE177" t="s">
        <v>370</v>
      </c>
      <c r="AF177" t="s">
        <v>370</v>
      </c>
      <c r="AG177" t="s">
        <v>370</v>
      </c>
      <c r="AH177" t="s">
        <v>370</v>
      </c>
      <c r="AI177" t="s">
        <v>370</v>
      </c>
      <c r="AJ177" t="s">
        <v>370</v>
      </c>
    </row>
    <row r="178" spans="1:36">
      <c r="A178">
        <v>155086</v>
      </c>
      <c r="B178" t="s">
        <v>371</v>
      </c>
      <c r="C178">
        <v>9</v>
      </c>
      <c r="D178" t="s">
        <v>1683</v>
      </c>
      <c r="E178" t="s">
        <v>1684</v>
      </c>
      <c r="F178" t="s">
        <v>46</v>
      </c>
      <c r="G178" t="s">
        <v>1685</v>
      </c>
      <c r="H178" t="s">
        <v>375</v>
      </c>
      <c r="I178" t="s">
        <v>1686</v>
      </c>
      <c r="J178" t="s">
        <v>1687</v>
      </c>
      <c r="K178" t="s">
        <v>1688</v>
      </c>
      <c r="L178" t="s">
        <v>1689</v>
      </c>
      <c r="M178" t="s">
        <v>1210</v>
      </c>
      <c r="N178" t="s">
        <v>381</v>
      </c>
      <c r="O178" t="s">
        <v>1690</v>
      </c>
      <c r="P178" t="s">
        <v>1258</v>
      </c>
      <c r="Q178" t="s">
        <v>384</v>
      </c>
      <c r="R178" t="s">
        <v>370</v>
      </c>
      <c r="S178" t="s">
        <v>370</v>
      </c>
      <c r="T178" t="s">
        <v>370</v>
      </c>
      <c r="U178" t="s">
        <v>370</v>
      </c>
      <c r="V178" t="s">
        <v>370</v>
      </c>
      <c r="W178" t="s">
        <v>370</v>
      </c>
      <c r="X178" t="s">
        <v>370</v>
      </c>
      <c r="Y178" t="s">
        <v>370</v>
      </c>
      <c r="Z178" t="s">
        <v>370</v>
      </c>
      <c r="AA178" t="s">
        <v>370</v>
      </c>
      <c r="AB178" t="s">
        <v>370</v>
      </c>
      <c r="AC178" t="s">
        <v>370</v>
      </c>
      <c r="AD178" t="s">
        <v>370</v>
      </c>
      <c r="AE178" t="s">
        <v>370</v>
      </c>
      <c r="AF178" t="s">
        <v>370</v>
      </c>
      <c r="AG178" t="s">
        <v>370</v>
      </c>
      <c r="AH178" t="s">
        <v>370</v>
      </c>
      <c r="AI178" t="s">
        <v>370</v>
      </c>
      <c r="AJ178" t="s">
        <v>370</v>
      </c>
    </row>
    <row r="179" spans="1:36">
      <c r="A179">
        <v>155086</v>
      </c>
      <c r="B179" t="s">
        <v>371</v>
      </c>
      <c r="C179">
        <v>10</v>
      </c>
      <c r="D179" t="s">
        <v>1691</v>
      </c>
      <c r="E179" t="s">
        <v>1692</v>
      </c>
      <c r="F179" t="s">
        <v>46</v>
      </c>
      <c r="G179" t="s">
        <v>1693</v>
      </c>
      <c r="H179" t="s">
        <v>375</v>
      </c>
      <c r="I179" t="s">
        <v>1694</v>
      </c>
      <c r="J179" t="s">
        <v>1687</v>
      </c>
      <c r="K179" t="s">
        <v>1688</v>
      </c>
      <c r="L179" t="s">
        <v>1695</v>
      </c>
      <c r="M179" t="s">
        <v>1210</v>
      </c>
      <c r="N179" t="s">
        <v>381</v>
      </c>
      <c r="O179" t="s">
        <v>1696</v>
      </c>
      <c r="P179" t="s">
        <v>1562</v>
      </c>
      <c r="Q179" t="s">
        <v>384</v>
      </c>
      <c r="R179" t="s">
        <v>370</v>
      </c>
      <c r="S179" t="s">
        <v>370</v>
      </c>
      <c r="T179" t="s">
        <v>370</v>
      </c>
      <c r="U179" t="s">
        <v>370</v>
      </c>
      <c r="V179" t="s">
        <v>370</v>
      </c>
      <c r="W179" t="s">
        <v>370</v>
      </c>
      <c r="X179" t="s">
        <v>370</v>
      </c>
      <c r="Y179" t="s">
        <v>370</v>
      </c>
      <c r="Z179" t="s">
        <v>370</v>
      </c>
      <c r="AA179" t="s">
        <v>370</v>
      </c>
      <c r="AB179" t="s">
        <v>370</v>
      </c>
      <c r="AC179" t="s">
        <v>370</v>
      </c>
      <c r="AD179" t="s">
        <v>370</v>
      </c>
      <c r="AE179" t="s">
        <v>370</v>
      </c>
      <c r="AF179" t="s">
        <v>370</v>
      </c>
      <c r="AG179" t="s">
        <v>370</v>
      </c>
      <c r="AH179" t="s">
        <v>370</v>
      </c>
      <c r="AI179" t="s">
        <v>370</v>
      </c>
      <c r="AJ179" t="s">
        <v>370</v>
      </c>
    </row>
    <row r="180" spans="1:36">
      <c r="A180">
        <v>155086</v>
      </c>
      <c r="B180" t="s">
        <v>371</v>
      </c>
      <c r="C180">
        <v>11</v>
      </c>
      <c r="D180" t="s">
        <v>1697</v>
      </c>
      <c r="E180" t="s">
        <v>1698</v>
      </c>
      <c r="F180" t="s">
        <v>46</v>
      </c>
      <c r="G180" t="s">
        <v>1699</v>
      </c>
      <c r="H180" t="s">
        <v>375</v>
      </c>
      <c r="I180" t="s">
        <v>1700</v>
      </c>
      <c r="J180" t="s">
        <v>1687</v>
      </c>
      <c r="K180" t="s">
        <v>1688</v>
      </c>
      <c r="L180" t="s">
        <v>1701</v>
      </c>
      <c r="M180" t="s">
        <v>1210</v>
      </c>
      <c r="N180" t="s">
        <v>381</v>
      </c>
      <c r="O180" t="s">
        <v>1702</v>
      </c>
      <c r="P180" t="s">
        <v>1703</v>
      </c>
      <c r="Q180" t="s">
        <v>384</v>
      </c>
      <c r="R180" t="s">
        <v>370</v>
      </c>
      <c r="S180" t="s">
        <v>370</v>
      </c>
      <c r="T180" t="s">
        <v>370</v>
      </c>
      <c r="U180" t="s">
        <v>370</v>
      </c>
      <c r="V180" t="s">
        <v>370</v>
      </c>
      <c r="W180" t="s">
        <v>370</v>
      </c>
      <c r="X180" t="s">
        <v>370</v>
      </c>
      <c r="Y180" t="s">
        <v>370</v>
      </c>
      <c r="Z180" t="s">
        <v>370</v>
      </c>
      <c r="AA180" t="s">
        <v>370</v>
      </c>
      <c r="AB180" t="s">
        <v>370</v>
      </c>
      <c r="AC180" t="s">
        <v>370</v>
      </c>
      <c r="AD180" t="s">
        <v>370</v>
      </c>
      <c r="AE180" t="s">
        <v>370</v>
      </c>
      <c r="AF180" t="s">
        <v>370</v>
      </c>
      <c r="AG180" t="s">
        <v>370</v>
      </c>
      <c r="AH180" t="s">
        <v>370</v>
      </c>
      <c r="AI180" t="s">
        <v>370</v>
      </c>
      <c r="AJ180" t="s">
        <v>370</v>
      </c>
    </row>
    <row r="181" spans="1:36">
      <c r="A181">
        <v>155086</v>
      </c>
      <c r="B181" t="s">
        <v>371</v>
      </c>
      <c r="C181">
        <v>12</v>
      </c>
      <c r="D181" t="s">
        <v>1704</v>
      </c>
      <c r="E181" t="s">
        <v>1705</v>
      </c>
      <c r="F181" t="s">
        <v>46</v>
      </c>
      <c r="G181" t="s">
        <v>1706</v>
      </c>
      <c r="H181" t="s">
        <v>375</v>
      </c>
      <c r="I181" t="s">
        <v>1707</v>
      </c>
      <c r="J181" t="s">
        <v>519</v>
      </c>
      <c r="K181" t="s">
        <v>520</v>
      </c>
      <c r="L181" t="s">
        <v>1708</v>
      </c>
      <c r="M181" t="s">
        <v>1210</v>
      </c>
      <c r="N181" t="s">
        <v>381</v>
      </c>
      <c r="O181" t="s">
        <v>1709</v>
      </c>
      <c r="P181" t="s">
        <v>1710</v>
      </c>
      <c r="Q181" t="s">
        <v>384</v>
      </c>
      <c r="R181" t="s">
        <v>370</v>
      </c>
      <c r="S181" t="s">
        <v>370</v>
      </c>
      <c r="T181" t="s">
        <v>370</v>
      </c>
      <c r="U181" t="s">
        <v>370</v>
      </c>
      <c r="V181" t="s">
        <v>370</v>
      </c>
      <c r="W181" t="s">
        <v>370</v>
      </c>
      <c r="X181" t="s">
        <v>370</v>
      </c>
      <c r="Y181" t="s">
        <v>370</v>
      </c>
      <c r="Z181" t="s">
        <v>370</v>
      </c>
      <c r="AA181" t="s">
        <v>370</v>
      </c>
      <c r="AB181" t="s">
        <v>370</v>
      </c>
      <c r="AC181" t="s">
        <v>370</v>
      </c>
      <c r="AD181" t="s">
        <v>370</v>
      </c>
      <c r="AE181" t="s">
        <v>370</v>
      </c>
      <c r="AF181" t="s">
        <v>370</v>
      </c>
      <c r="AG181" t="s">
        <v>370</v>
      </c>
      <c r="AH181" t="s">
        <v>370</v>
      </c>
      <c r="AI181" t="s">
        <v>370</v>
      </c>
      <c r="AJ181" t="s">
        <v>370</v>
      </c>
    </row>
    <row r="182" spans="1:36">
      <c r="A182">
        <v>155086</v>
      </c>
      <c r="B182" t="s">
        <v>371</v>
      </c>
      <c r="C182">
        <v>13</v>
      </c>
      <c r="D182" t="s">
        <v>1711</v>
      </c>
      <c r="E182" t="s">
        <v>1712</v>
      </c>
      <c r="F182" t="s">
        <v>46</v>
      </c>
      <c r="G182" t="s">
        <v>1713</v>
      </c>
      <c r="H182" t="s">
        <v>375</v>
      </c>
      <c r="I182" t="s">
        <v>1714</v>
      </c>
      <c r="J182" t="s">
        <v>519</v>
      </c>
      <c r="K182" t="s">
        <v>520</v>
      </c>
      <c r="L182" t="s">
        <v>1715</v>
      </c>
      <c r="M182" t="s">
        <v>1210</v>
      </c>
      <c r="N182" t="s">
        <v>381</v>
      </c>
      <c r="O182" t="s">
        <v>1716</v>
      </c>
      <c r="P182" t="s">
        <v>1717</v>
      </c>
      <c r="Q182" t="s">
        <v>384</v>
      </c>
      <c r="R182" t="s">
        <v>370</v>
      </c>
      <c r="S182" t="s">
        <v>370</v>
      </c>
      <c r="T182" t="s">
        <v>370</v>
      </c>
      <c r="U182" t="s">
        <v>370</v>
      </c>
      <c r="V182" t="s">
        <v>370</v>
      </c>
      <c r="W182" t="s">
        <v>370</v>
      </c>
      <c r="X182" t="s">
        <v>370</v>
      </c>
      <c r="Y182" t="s">
        <v>370</v>
      </c>
      <c r="Z182" t="s">
        <v>370</v>
      </c>
      <c r="AA182" t="s">
        <v>370</v>
      </c>
      <c r="AB182" t="s">
        <v>370</v>
      </c>
      <c r="AC182" t="s">
        <v>370</v>
      </c>
      <c r="AD182" t="s">
        <v>370</v>
      </c>
      <c r="AE182" t="s">
        <v>370</v>
      </c>
      <c r="AF182" t="s">
        <v>370</v>
      </c>
      <c r="AG182" t="s">
        <v>370</v>
      </c>
      <c r="AH182" t="s">
        <v>370</v>
      </c>
      <c r="AI182" t="s">
        <v>370</v>
      </c>
      <c r="AJ182" t="s">
        <v>370</v>
      </c>
    </row>
    <row r="183" spans="1:36">
      <c r="A183">
        <v>155086</v>
      </c>
      <c r="B183" t="s">
        <v>371</v>
      </c>
      <c r="C183">
        <v>14</v>
      </c>
      <c r="D183" t="s">
        <v>1718</v>
      </c>
      <c r="E183" t="s">
        <v>1719</v>
      </c>
      <c r="F183" t="s">
        <v>46</v>
      </c>
      <c r="G183" t="s">
        <v>1720</v>
      </c>
      <c r="H183" t="s">
        <v>375</v>
      </c>
      <c r="I183" t="s">
        <v>1721</v>
      </c>
      <c r="J183" t="s">
        <v>552</v>
      </c>
      <c r="K183" t="s">
        <v>553</v>
      </c>
      <c r="L183" t="s">
        <v>1722</v>
      </c>
      <c r="M183" t="s">
        <v>1210</v>
      </c>
      <c r="N183" t="s">
        <v>381</v>
      </c>
      <c r="O183" t="s">
        <v>1723</v>
      </c>
      <c r="P183" t="s">
        <v>1487</v>
      </c>
      <c r="Q183" t="s">
        <v>384</v>
      </c>
      <c r="R183">
        <v>44219</v>
      </c>
      <c r="S183" t="s">
        <v>370</v>
      </c>
      <c r="T183" t="s">
        <v>370</v>
      </c>
      <c r="U183" t="s">
        <v>370</v>
      </c>
      <c r="V183" t="s">
        <v>370</v>
      </c>
      <c r="W183" t="s">
        <v>370</v>
      </c>
      <c r="X183" t="s">
        <v>370</v>
      </c>
      <c r="Y183" t="s">
        <v>370</v>
      </c>
      <c r="Z183" t="s">
        <v>370</v>
      </c>
      <c r="AA183" t="s">
        <v>370</v>
      </c>
      <c r="AB183" t="s">
        <v>370</v>
      </c>
      <c r="AC183" t="s">
        <v>370</v>
      </c>
      <c r="AD183" t="s">
        <v>370</v>
      </c>
      <c r="AE183" t="s">
        <v>370</v>
      </c>
      <c r="AF183" t="s">
        <v>370</v>
      </c>
      <c r="AG183" t="s">
        <v>370</v>
      </c>
      <c r="AH183" t="s">
        <v>370</v>
      </c>
      <c r="AI183" t="s">
        <v>370</v>
      </c>
      <c r="AJ183" t="s">
        <v>370</v>
      </c>
    </row>
    <row r="184" spans="1:36">
      <c r="A184">
        <v>155086</v>
      </c>
      <c r="B184" t="s">
        <v>371</v>
      </c>
      <c r="C184">
        <v>15</v>
      </c>
      <c r="D184" t="s">
        <v>1724</v>
      </c>
      <c r="E184" t="s">
        <v>1725</v>
      </c>
      <c r="F184" t="s">
        <v>46</v>
      </c>
      <c r="G184" t="s">
        <v>1726</v>
      </c>
      <c r="H184" t="s">
        <v>375</v>
      </c>
      <c r="I184" t="s">
        <v>1727</v>
      </c>
      <c r="J184" t="s">
        <v>1728</v>
      </c>
      <c r="K184" t="s">
        <v>1729</v>
      </c>
      <c r="L184" t="s">
        <v>1730</v>
      </c>
      <c r="M184" t="s">
        <v>1210</v>
      </c>
      <c r="N184" t="s">
        <v>381</v>
      </c>
      <c r="O184" t="s">
        <v>1731</v>
      </c>
      <c r="P184" t="s">
        <v>1577</v>
      </c>
      <c r="Q184" t="s">
        <v>384</v>
      </c>
      <c r="R184" t="s">
        <v>370</v>
      </c>
      <c r="S184" t="s">
        <v>370</v>
      </c>
      <c r="T184" t="s">
        <v>370</v>
      </c>
      <c r="U184" t="s">
        <v>370</v>
      </c>
      <c r="V184" t="s">
        <v>370</v>
      </c>
      <c r="W184" t="s">
        <v>370</v>
      </c>
      <c r="X184" t="s">
        <v>370</v>
      </c>
      <c r="Y184" t="s">
        <v>370</v>
      </c>
      <c r="Z184" t="s">
        <v>370</v>
      </c>
      <c r="AA184" t="s">
        <v>370</v>
      </c>
      <c r="AB184" t="s">
        <v>370</v>
      </c>
      <c r="AC184" t="s">
        <v>370</v>
      </c>
      <c r="AD184" t="s">
        <v>370</v>
      </c>
      <c r="AE184" t="s">
        <v>370</v>
      </c>
      <c r="AF184" t="s">
        <v>370</v>
      </c>
      <c r="AG184" t="s">
        <v>370</v>
      </c>
      <c r="AH184" t="s">
        <v>370</v>
      </c>
      <c r="AI184" t="s">
        <v>370</v>
      </c>
      <c r="AJ184" t="s">
        <v>370</v>
      </c>
    </row>
    <row r="185" spans="1:36">
      <c r="A185">
        <v>155086</v>
      </c>
      <c r="B185" t="s">
        <v>371</v>
      </c>
      <c r="C185">
        <v>16</v>
      </c>
      <c r="D185" t="s">
        <v>1732</v>
      </c>
      <c r="E185" t="s">
        <v>1733</v>
      </c>
      <c r="F185" t="s">
        <v>46</v>
      </c>
      <c r="G185" t="s">
        <v>1734</v>
      </c>
      <c r="H185" t="s">
        <v>375</v>
      </c>
      <c r="I185" t="s">
        <v>1735</v>
      </c>
      <c r="J185" t="s">
        <v>1728</v>
      </c>
      <c r="K185" t="s">
        <v>1729</v>
      </c>
      <c r="L185" t="s">
        <v>1736</v>
      </c>
      <c r="M185" t="s">
        <v>1210</v>
      </c>
      <c r="N185" t="s">
        <v>381</v>
      </c>
      <c r="O185" t="s">
        <v>1737</v>
      </c>
      <c r="P185" t="s">
        <v>1343</v>
      </c>
      <c r="Q185" t="s">
        <v>384</v>
      </c>
      <c r="R185" t="s">
        <v>370</v>
      </c>
      <c r="S185" t="s">
        <v>370</v>
      </c>
      <c r="T185" t="s">
        <v>370</v>
      </c>
      <c r="U185" t="s">
        <v>370</v>
      </c>
      <c r="V185" t="s">
        <v>370</v>
      </c>
      <c r="W185" t="s">
        <v>370</v>
      </c>
      <c r="X185" t="s">
        <v>370</v>
      </c>
      <c r="Y185" t="s">
        <v>370</v>
      </c>
      <c r="Z185" t="s">
        <v>370</v>
      </c>
      <c r="AA185" t="s">
        <v>370</v>
      </c>
      <c r="AB185" t="s">
        <v>370</v>
      </c>
      <c r="AC185" t="s">
        <v>370</v>
      </c>
      <c r="AD185" t="s">
        <v>370</v>
      </c>
      <c r="AE185" t="s">
        <v>370</v>
      </c>
      <c r="AF185" t="s">
        <v>370</v>
      </c>
      <c r="AG185" t="s">
        <v>370</v>
      </c>
      <c r="AH185" t="s">
        <v>370</v>
      </c>
      <c r="AI185" t="s">
        <v>370</v>
      </c>
      <c r="AJ185" t="s">
        <v>370</v>
      </c>
    </row>
    <row r="186" spans="1:36">
      <c r="A186">
        <v>155086</v>
      </c>
      <c r="B186" t="s">
        <v>371</v>
      </c>
      <c r="C186">
        <v>17</v>
      </c>
      <c r="D186" t="s">
        <v>1738</v>
      </c>
      <c r="E186" t="s">
        <v>1739</v>
      </c>
      <c r="F186" t="s">
        <v>46</v>
      </c>
      <c r="G186" t="s">
        <v>1740</v>
      </c>
      <c r="H186" t="s">
        <v>375</v>
      </c>
      <c r="I186" t="s">
        <v>1741</v>
      </c>
      <c r="J186" t="s">
        <v>1728</v>
      </c>
      <c r="K186" t="s">
        <v>1729</v>
      </c>
      <c r="L186" t="s">
        <v>1742</v>
      </c>
      <c r="M186" t="s">
        <v>1210</v>
      </c>
      <c r="N186" t="s">
        <v>381</v>
      </c>
      <c r="O186" t="s">
        <v>1743</v>
      </c>
      <c r="P186" t="s">
        <v>1703</v>
      </c>
      <c r="Q186" t="s">
        <v>384</v>
      </c>
      <c r="R186" t="s">
        <v>370</v>
      </c>
      <c r="S186" t="s">
        <v>370</v>
      </c>
      <c r="T186" t="s">
        <v>370</v>
      </c>
      <c r="U186" t="s">
        <v>370</v>
      </c>
      <c r="V186" t="s">
        <v>370</v>
      </c>
      <c r="W186" t="s">
        <v>370</v>
      </c>
      <c r="X186" t="s">
        <v>370</v>
      </c>
      <c r="Y186" t="s">
        <v>370</v>
      </c>
      <c r="Z186" t="s">
        <v>370</v>
      </c>
      <c r="AA186" t="s">
        <v>370</v>
      </c>
      <c r="AB186" t="s">
        <v>370</v>
      </c>
      <c r="AC186" t="s">
        <v>370</v>
      </c>
      <c r="AD186" t="s">
        <v>370</v>
      </c>
      <c r="AE186" t="s">
        <v>370</v>
      </c>
      <c r="AF186" t="s">
        <v>370</v>
      </c>
      <c r="AG186" t="s">
        <v>370</v>
      </c>
      <c r="AH186" t="s">
        <v>370</v>
      </c>
      <c r="AI186" t="s">
        <v>370</v>
      </c>
      <c r="AJ186" t="s">
        <v>370</v>
      </c>
    </row>
    <row r="187" spans="1:36">
      <c r="A187">
        <v>155086</v>
      </c>
      <c r="B187" t="s">
        <v>371</v>
      </c>
      <c r="C187">
        <v>18</v>
      </c>
      <c r="D187" t="s">
        <v>1744</v>
      </c>
      <c r="E187" t="s">
        <v>1745</v>
      </c>
      <c r="F187" t="s">
        <v>46</v>
      </c>
      <c r="G187" t="s">
        <v>1746</v>
      </c>
      <c r="H187" t="s">
        <v>375</v>
      </c>
      <c r="I187" t="s">
        <v>1747</v>
      </c>
      <c r="J187" t="s">
        <v>1728</v>
      </c>
      <c r="K187" t="s">
        <v>1729</v>
      </c>
      <c r="L187" t="s">
        <v>1748</v>
      </c>
      <c r="M187" t="s">
        <v>1210</v>
      </c>
      <c r="N187" t="s">
        <v>381</v>
      </c>
      <c r="O187" t="s">
        <v>1749</v>
      </c>
      <c r="P187" t="s">
        <v>1309</v>
      </c>
      <c r="Q187" t="s">
        <v>384</v>
      </c>
      <c r="R187" t="s">
        <v>370</v>
      </c>
      <c r="S187" t="s">
        <v>370</v>
      </c>
      <c r="T187" t="s">
        <v>370</v>
      </c>
      <c r="U187" t="s">
        <v>370</v>
      </c>
      <c r="V187" t="s">
        <v>370</v>
      </c>
      <c r="W187" t="s">
        <v>370</v>
      </c>
      <c r="X187" t="s">
        <v>370</v>
      </c>
      <c r="Y187" t="s">
        <v>370</v>
      </c>
      <c r="Z187" t="s">
        <v>370</v>
      </c>
      <c r="AA187" t="s">
        <v>370</v>
      </c>
      <c r="AB187" t="s">
        <v>370</v>
      </c>
      <c r="AC187" t="s">
        <v>370</v>
      </c>
      <c r="AD187" t="s">
        <v>370</v>
      </c>
      <c r="AE187" t="s">
        <v>370</v>
      </c>
      <c r="AF187" t="s">
        <v>370</v>
      </c>
      <c r="AG187" t="s">
        <v>370</v>
      </c>
      <c r="AH187" t="s">
        <v>370</v>
      </c>
      <c r="AI187" t="s">
        <v>370</v>
      </c>
      <c r="AJ187" t="s">
        <v>370</v>
      </c>
    </row>
    <row r="188" spans="1:36">
      <c r="A188">
        <v>155086</v>
      </c>
      <c r="B188" t="s">
        <v>371</v>
      </c>
      <c r="C188">
        <v>19</v>
      </c>
      <c r="D188" t="s">
        <v>1750</v>
      </c>
      <c r="E188" t="s">
        <v>1751</v>
      </c>
      <c r="F188" t="s">
        <v>46</v>
      </c>
      <c r="G188" t="s">
        <v>1752</v>
      </c>
      <c r="H188" t="s">
        <v>375</v>
      </c>
      <c r="I188" t="s">
        <v>1753</v>
      </c>
      <c r="J188" t="s">
        <v>614</v>
      </c>
      <c r="K188" t="s">
        <v>615</v>
      </c>
      <c r="L188" t="s">
        <v>1754</v>
      </c>
      <c r="M188" t="s">
        <v>1210</v>
      </c>
      <c r="N188" t="s">
        <v>381</v>
      </c>
      <c r="O188" t="s">
        <v>1755</v>
      </c>
      <c r="P188" t="s">
        <v>1433</v>
      </c>
      <c r="Q188" t="s">
        <v>384</v>
      </c>
      <c r="R188">
        <v>44226</v>
      </c>
      <c r="S188" t="s">
        <v>370</v>
      </c>
      <c r="T188" t="s">
        <v>370</v>
      </c>
      <c r="U188" t="s">
        <v>370</v>
      </c>
      <c r="V188" t="s">
        <v>370</v>
      </c>
      <c r="W188" t="s">
        <v>370</v>
      </c>
      <c r="X188" t="s">
        <v>370</v>
      </c>
      <c r="Y188" t="s">
        <v>370</v>
      </c>
      <c r="Z188" t="s">
        <v>370</v>
      </c>
      <c r="AA188" t="s">
        <v>370</v>
      </c>
      <c r="AB188" t="s">
        <v>370</v>
      </c>
      <c r="AC188" t="s">
        <v>370</v>
      </c>
      <c r="AD188" t="s">
        <v>370</v>
      </c>
      <c r="AE188" t="s">
        <v>370</v>
      </c>
      <c r="AF188" t="s">
        <v>370</v>
      </c>
      <c r="AG188" t="s">
        <v>370</v>
      </c>
      <c r="AH188" t="s">
        <v>370</v>
      </c>
      <c r="AI188" t="s">
        <v>370</v>
      </c>
      <c r="AJ188" t="s">
        <v>370</v>
      </c>
    </row>
    <row r="189" spans="1:36">
      <c r="A189">
        <v>155086</v>
      </c>
      <c r="B189" t="s">
        <v>371</v>
      </c>
      <c r="C189">
        <v>20</v>
      </c>
      <c r="D189" t="s">
        <v>1756</v>
      </c>
      <c r="E189" t="s">
        <v>1757</v>
      </c>
      <c r="F189" t="s">
        <v>46</v>
      </c>
      <c r="G189" t="s">
        <v>1758</v>
      </c>
      <c r="H189" t="s">
        <v>375</v>
      </c>
      <c r="I189" t="s">
        <v>1759</v>
      </c>
      <c r="J189" t="s">
        <v>614</v>
      </c>
      <c r="K189" t="s">
        <v>615</v>
      </c>
      <c r="L189" t="s">
        <v>1760</v>
      </c>
      <c r="M189" t="s">
        <v>1210</v>
      </c>
      <c r="N189" t="s">
        <v>381</v>
      </c>
      <c r="O189" t="s">
        <v>1761</v>
      </c>
      <c r="P189" t="s">
        <v>1762</v>
      </c>
      <c r="Q189" t="s">
        <v>384</v>
      </c>
      <c r="R189">
        <v>44226</v>
      </c>
      <c r="S189" t="s">
        <v>370</v>
      </c>
      <c r="T189" t="s">
        <v>370</v>
      </c>
      <c r="U189" t="s">
        <v>370</v>
      </c>
      <c r="V189" t="s">
        <v>370</v>
      </c>
      <c r="W189" t="s">
        <v>370</v>
      </c>
      <c r="X189" t="s">
        <v>370</v>
      </c>
      <c r="Y189" t="s">
        <v>370</v>
      </c>
      <c r="Z189" t="s">
        <v>370</v>
      </c>
      <c r="AA189" t="s">
        <v>370</v>
      </c>
      <c r="AB189" t="s">
        <v>370</v>
      </c>
      <c r="AC189" t="s">
        <v>370</v>
      </c>
      <c r="AD189" t="s">
        <v>370</v>
      </c>
      <c r="AE189" t="s">
        <v>370</v>
      </c>
      <c r="AF189" t="s">
        <v>370</v>
      </c>
      <c r="AG189" t="s">
        <v>370</v>
      </c>
      <c r="AH189" t="s">
        <v>370</v>
      </c>
      <c r="AI189" t="s">
        <v>370</v>
      </c>
      <c r="AJ189" t="s">
        <v>370</v>
      </c>
    </row>
    <row r="190" spans="1:36">
      <c r="A190">
        <v>155086</v>
      </c>
      <c r="B190" t="s">
        <v>371</v>
      </c>
      <c r="C190">
        <v>21</v>
      </c>
      <c r="D190" t="s">
        <v>1763</v>
      </c>
      <c r="E190" t="s">
        <v>1764</v>
      </c>
      <c r="F190" t="s">
        <v>46</v>
      </c>
      <c r="G190" t="s">
        <v>1765</v>
      </c>
      <c r="H190" t="s">
        <v>375</v>
      </c>
      <c r="I190" t="s">
        <v>1766</v>
      </c>
      <c r="J190" t="s">
        <v>614</v>
      </c>
      <c r="K190" t="s">
        <v>615</v>
      </c>
      <c r="L190" t="s">
        <v>1767</v>
      </c>
      <c r="M190" t="s">
        <v>1210</v>
      </c>
      <c r="N190" t="s">
        <v>381</v>
      </c>
      <c r="O190" t="s">
        <v>1768</v>
      </c>
      <c r="P190" t="s">
        <v>1235</v>
      </c>
      <c r="Q190" t="s">
        <v>384</v>
      </c>
      <c r="R190">
        <v>44171</v>
      </c>
      <c r="S190" t="s">
        <v>370</v>
      </c>
      <c r="T190" t="s">
        <v>370</v>
      </c>
      <c r="U190" t="s">
        <v>370</v>
      </c>
      <c r="V190" t="s">
        <v>370</v>
      </c>
      <c r="W190" t="s">
        <v>370</v>
      </c>
      <c r="X190" t="s">
        <v>370</v>
      </c>
      <c r="Y190" t="s">
        <v>370</v>
      </c>
      <c r="Z190" t="s">
        <v>370</v>
      </c>
      <c r="AA190" t="s">
        <v>370</v>
      </c>
      <c r="AB190" t="s">
        <v>370</v>
      </c>
      <c r="AC190" t="s">
        <v>370</v>
      </c>
      <c r="AD190" t="s">
        <v>370</v>
      </c>
      <c r="AE190" t="s">
        <v>370</v>
      </c>
      <c r="AF190" t="s">
        <v>370</v>
      </c>
      <c r="AG190" t="s">
        <v>370</v>
      </c>
      <c r="AH190" t="s">
        <v>370</v>
      </c>
      <c r="AI190" t="s">
        <v>370</v>
      </c>
      <c r="AJ190" t="s">
        <v>370</v>
      </c>
    </row>
    <row r="191" spans="1:36">
      <c r="A191">
        <v>155086</v>
      </c>
      <c r="B191" t="s">
        <v>371</v>
      </c>
      <c r="C191">
        <v>22</v>
      </c>
      <c r="D191" t="s">
        <v>1769</v>
      </c>
      <c r="E191" t="s">
        <v>1770</v>
      </c>
      <c r="F191" t="s">
        <v>46</v>
      </c>
      <c r="G191" t="s">
        <v>1771</v>
      </c>
      <c r="H191" t="s">
        <v>375</v>
      </c>
      <c r="I191" t="s">
        <v>1772</v>
      </c>
      <c r="J191" t="s">
        <v>1395</v>
      </c>
      <c r="K191" t="s">
        <v>1396</v>
      </c>
      <c r="L191" t="s">
        <v>1773</v>
      </c>
      <c r="M191" t="s">
        <v>1210</v>
      </c>
      <c r="N191" t="s">
        <v>381</v>
      </c>
      <c r="O191" t="s">
        <v>1774</v>
      </c>
      <c r="P191" t="s">
        <v>1451</v>
      </c>
      <c r="Q191" t="s">
        <v>384</v>
      </c>
      <c r="R191">
        <v>44217</v>
      </c>
      <c r="S191" t="s">
        <v>370</v>
      </c>
      <c r="T191" t="s">
        <v>370</v>
      </c>
      <c r="U191" t="s">
        <v>370</v>
      </c>
      <c r="V191" t="s">
        <v>370</v>
      </c>
      <c r="W191" t="s">
        <v>370</v>
      </c>
      <c r="X191" t="s">
        <v>370</v>
      </c>
      <c r="Y191" t="s">
        <v>370</v>
      </c>
      <c r="Z191" t="s">
        <v>370</v>
      </c>
      <c r="AA191" t="s">
        <v>370</v>
      </c>
      <c r="AB191" t="s">
        <v>370</v>
      </c>
      <c r="AC191" t="s">
        <v>370</v>
      </c>
      <c r="AD191" t="s">
        <v>370</v>
      </c>
      <c r="AE191" t="s">
        <v>370</v>
      </c>
      <c r="AF191" t="s">
        <v>370</v>
      </c>
      <c r="AG191" t="s">
        <v>370</v>
      </c>
      <c r="AH191" t="s">
        <v>370</v>
      </c>
      <c r="AI191" t="s">
        <v>370</v>
      </c>
      <c r="AJ191" t="s">
        <v>370</v>
      </c>
    </row>
    <row r="192" spans="1:36">
      <c r="A192">
        <v>155086</v>
      </c>
      <c r="B192" t="s">
        <v>371</v>
      </c>
      <c r="C192">
        <v>23</v>
      </c>
      <c r="D192" t="s">
        <v>1775</v>
      </c>
      <c r="E192" t="s">
        <v>1776</v>
      </c>
      <c r="F192" t="s">
        <v>46</v>
      </c>
      <c r="G192" t="s">
        <v>1777</v>
      </c>
      <c r="H192" t="s">
        <v>375</v>
      </c>
      <c r="I192" t="s">
        <v>1778</v>
      </c>
      <c r="J192" t="s">
        <v>1395</v>
      </c>
      <c r="K192" t="s">
        <v>1396</v>
      </c>
      <c r="L192" t="s">
        <v>1779</v>
      </c>
      <c r="M192" t="s">
        <v>1210</v>
      </c>
      <c r="N192" t="s">
        <v>381</v>
      </c>
      <c r="O192" t="s">
        <v>1780</v>
      </c>
      <c r="P192" t="s">
        <v>1781</v>
      </c>
      <c r="Q192" t="s">
        <v>384</v>
      </c>
      <c r="R192">
        <v>44236</v>
      </c>
      <c r="S192" t="s">
        <v>370</v>
      </c>
      <c r="T192" t="s">
        <v>370</v>
      </c>
      <c r="U192" t="s">
        <v>370</v>
      </c>
      <c r="V192" t="s">
        <v>370</v>
      </c>
      <c r="W192" t="s">
        <v>370</v>
      </c>
      <c r="X192" t="s">
        <v>370</v>
      </c>
      <c r="Y192" t="s">
        <v>370</v>
      </c>
      <c r="Z192" t="s">
        <v>370</v>
      </c>
      <c r="AA192" t="s">
        <v>370</v>
      </c>
      <c r="AB192" t="s">
        <v>370</v>
      </c>
      <c r="AC192" t="s">
        <v>370</v>
      </c>
      <c r="AD192" t="s">
        <v>370</v>
      </c>
      <c r="AE192" t="s">
        <v>370</v>
      </c>
      <c r="AF192" t="s">
        <v>370</v>
      </c>
      <c r="AG192" t="s">
        <v>370</v>
      </c>
      <c r="AH192" t="s">
        <v>370</v>
      </c>
      <c r="AI192" t="s">
        <v>370</v>
      </c>
      <c r="AJ192" t="s">
        <v>370</v>
      </c>
    </row>
    <row r="193" spans="1:36">
      <c r="A193">
        <v>155086</v>
      </c>
      <c r="B193" t="s">
        <v>371</v>
      </c>
      <c r="C193">
        <v>24</v>
      </c>
      <c r="D193" t="s">
        <v>1782</v>
      </c>
      <c r="E193" t="s">
        <v>1783</v>
      </c>
      <c r="F193" t="s">
        <v>46</v>
      </c>
      <c r="G193" t="s">
        <v>1784</v>
      </c>
      <c r="H193" t="s">
        <v>375</v>
      </c>
      <c r="I193" t="s">
        <v>1785</v>
      </c>
      <c r="J193" t="s">
        <v>1786</v>
      </c>
      <c r="K193" t="s">
        <v>1787</v>
      </c>
      <c r="L193" t="s">
        <v>1788</v>
      </c>
      <c r="M193" t="s">
        <v>1210</v>
      </c>
      <c r="N193" t="s">
        <v>381</v>
      </c>
      <c r="O193" t="s">
        <v>1789</v>
      </c>
      <c r="P193" t="s">
        <v>1790</v>
      </c>
      <c r="Q193" t="s">
        <v>384</v>
      </c>
      <c r="R193">
        <v>44226</v>
      </c>
      <c r="S193" t="s">
        <v>370</v>
      </c>
      <c r="T193" t="s">
        <v>370</v>
      </c>
      <c r="U193" t="s">
        <v>370</v>
      </c>
      <c r="V193" t="s">
        <v>370</v>
      </c>
      <c r="W193" t="s">
        <v>370</v>
      </c>
      <c r="X193" t="s">
        <v>370</v>
      </c>
      <c r="Y193" t="s">
        <v>370</v>
      </c>
      <c r="Z193" t="s">
        <v>370</v>
      </c>
      <c r="AA193" t="s">
        <v>370</v>
      </c>
      <c r="AB193" t="s">
        <v>370</v>
      </c>
      <c r="AC193" t="s">
        <v>370</v>
      </c>
      <c r="AD193" t="s">
        <v>370</v>
      </c>
      <c r="AE193" t="s">
        <v>370</v>
      </c>
      <c r="AF193" t="s">
        <v>370</v>
      </c>
      <c r="AG193" t="s">
        <v>370</v>
      </c>
      <c r="AH193" t="s">
        <v>370</v>
      </c>
      <c r="AI193" t="s">
        <v>370</v>
      </c>
      <c r="AJ193" t="s">
        <v>370</v>
      </c>
    </row>
    <row r="194" spans="1:36">
      <c r="A194">
        <v>155086</v>
      </c>
      <c r="B194" t="s">
        <v>371</v>
      </c>
      <c r="C194">
        <v>25</v>
      </c>
      <c r="D194" t="s">
        <v>1791</v>
      </c>
      <c r="E194" t="s">
        <v>1792</v>
      </c>
      <c r="F194" t="s">
        <v>46</v>
      </c>
      <c r="G194" t="s">
        <v>1793</v>
      </c>
      <c r="H194" t="s">
        <v>375</v>
      </c>
      <c r="I194" t="s">
        <v>1794</v>
      </c>
      <c r="J194" t="s">
        <v>1786</v>
      </c>
      <c r="K194" t="s">
        <v>1787</v>
      </c>
      <c r="L194" t="s">
        <v>1795</v>
      </c>
      <c r="M194" t="s">
        <v>1210</v>
      </c>
      <c r="N194" t="s">
        <v>381</v>
      </c>
      <c r="O194" t="s">
        <v>1796</v>
      </c>
      <c r="P194" t="s">
        <v>1797</v>
      </c>
      <c r="Q194" t="s">
        <v>384</v>
      </c>
      <c r="R194">
        <v>44131</v>
      </c>
      <c r="S194" t="s">
        <v>370</v>
      </c>
      <c r="T194" t="s">
        <v>370</v>
      </c>
      <c r="U194" t="s">
        <v>370</v>
      </c>
      <c r="V194" t="s">
        <v>370</v>
      </c>
      <c r="W194" t="s">
        <v>370</v>
      </c>
      <c r="X194" t="s">
        <v>370</v>
      </c>
      <c r="Y194" t="s">
        <v>370</v>
      </c>
      <c r="Z194" t="s">
        <v>370</v>
      </c>
      <c r="AA194" t="s">
        <v>370</v>
      </c>
      <c r="AB194" t="s">
        <v>370</v>
      </c>
      <c r="AC194" t="s">
        <v>370</v>
      </c>
      <c r="AD194" t="s">
        <v>370</v>
      </c>
      <c r="AE194" t="s">
        <v>370</v>
      </c>
      <c r="AF194" t="s">
        <v>370</v>
      </c>
      <c r="AG194" t="s">
        <v>370</v>
      </c>
      <c r="AH194" t="s">
        <v>370</v>
      </c>
      <c r="AI194" t="s">
        <v>370</v>
      </c>
      <c r="AJ194" t="s">
        <v>370</v>
      </c>
    </row>
    <row r="195" spans="1:36">
      <c r="A195">
        <v>155086</v>
      </c>
      <c r="B195" t="s">
        <v>371</v>
      </c>
      <c r="C195">
        <v>26</v>
      </c>
      <c r="D195" t="s">
        <v>1798</v>
      </c>
      <c r="E195" t="s">
        <v>1799</v>
      </c>
      <c r="F195" t="s">
        <v>46</v>
      </c>
      <c r="G195" t="s">
        <v>1800</v>
      </c>
      <c r="H195" t="s">
        <v>375</v>
      </c>
      <c r="I195" t="s">
        <v>1801</v>
      </c>
      <c r="J195" t="s">
        <v>1802</v>
      </c>
      <c r="K195" t="s">
        <v>1803</v>
      </c>
      <c r="L195" t="s">
        <v>1804</v>
      </c>
      <c r="M195" t="s">
        <v>1210</v>
      </c>
      <c r="N195" t="s">
        <v>381</v>
      </c>
      <c r="O195" t="s">
        <v>1805</v>
      </c>
      <c r="P195" t="s">
        <v>1212</v>
      </c>
      <c r="Q195" t="s">
        <v>384</v>
      </c>
      <c r="R195" t="s">
        <v>370</v>
      </c>
      <c r="S195" t="s">
        <v>370</v>
      </c>
      <c r="T195" t="s">
        <v>370</v>
      </c>
      <c r="U195" t="s">
        <v>370</v>
      </c>
      <c r="V195" t="s">
        <v>370</v>
      </c>
      <c r="W195" t="s">
        <v>370</v>
      </c>
      <c r="X195" t="s">
        <v>370</v>
      </c>
      <c r="Y195" t="s">
        <v>370</v>
      </c>
      <c r="Z195" t="s">
        <v>370</v>
      </c>
      <c r="AA195" t="s">
        <v>370</v>
      </c>
      <c r="AB195" t="s">
        <v>370</v>
      </c>
      <c r="AC195" t="s">
        <v>370</v>
      </c>
      <c r="AD195" t="s">
        <v>370</v>
      </c>
      <c r="AE195" t="s">
        <v>370</v>
      </c>
      <c r="AF195" t="s">
        <v>370</v>
      </c>
      <c r="AG195" t="s">
        <v>370</v>
      </c>
      <c r="AH195" t="s">
        <v>370</v>
      </c>
      <c r="AI195" t="s">
        <v>370</v>
      </c>
      <c r="AJ195" t="s">
        <v>370</v>
      </c>
    </row>
    <row r="196" spans="1:36">
      <c r="A196">
        <v>155086</v>
      </c>
      <c r="B196" t="s">
        <v>371</v>
      </c>
      <c r="C196">
        <v>27</v>
      </c>
      <c r="D196" t="s">
        <v>1806</v>
      </c>
      <c r="E196" t="s">
        <v>1807</v>
      </c>
      <c r="F196" t="s">
        <v>46</v>
      </c>
      <c r="G196" t="s">
        <v>1808</v>
      </c>
      <c r="H196" t="s">
        <v>375</v>
      </c>
      <c r="I196" t="s">
        <v>1809</v>
      </c>
      <c r="J196" t="s">
        <v>1802</v>
      </c>
      <c r="K196" t="s">
        <v>1803</v>
      </c>
      <c r="L196" t="s">
        <v>1810</v>
      </c>
      <c r="M196" t="s">
        <v>1210</v>
      </c>
      <c r="N196" t="s">
        <v>381</v>
      </c>
      <c r="O196" t="s">
        <v>1811</v>
      </c>
      <c r="P196" t="s">
        <v>1812</v>
      </c>
      <c r="Q196" t="s">
        <v>384</v>
      </c>
      <c r="R196" t="s">
        <v>370</v>
      </c>
      <c r="S196" t="s">
        <v>370</v>
      </c>
      <c r="T196" t="s">
        <v>370</v>
      </c>
      <c r="U196" t="s">
        <v>370</v>
      </c>
      <c r="V196" t="s">
        <v>370</v>
      </c>
      <c r="W196" t="s">
        <v>370</v>
      </c>
      <c r="X196" t="s">
        <v>370</v>
      </c>
      <c r="Y196" t="s">
        <v>370</v>
      </c>
      <c r="Z196" t="s">
        <v>370</v>
      </c>
      <c r="AA196" t="s">
        <v>370</v>
      </c>
      <c r="AB196" t="s">
        <v>370</v>
      </c>
      <c r="AC196" t="s">
        <v>370</v>
      </c>
      <c r="AD196" t="s">
        <v>370</v>
      </c>
      <c r="AE196" t="s">
        <v>370</v>
      </c>
      <c r="AF196" t="s">
        <v>370</v>
      </c>
      <c r="AG196" t="s">
        <v>370</v>
      </c>
      <c r="AH196" t="s">
        <v>370</v>
      </c>
      <c r="AI196" t="s">
        <v>370</v>
      </c>
      <c r="AJ196" t="s">
        <v>370</v>
      </c>
    </row>
    <row r="197" spans="1:36">
      <c r="A197">
        <v>155086</v>
      </c>
      <c r="B197" t="s">
        <v>371</v>
      </c>
      <c r="C197">
        <v>28</v>
      </c>
      <c r="D197" t="s">
        <v>1813</v>
      </c>
      <c r="E197" t="s">
        <v>1814</v>
      </c>
      <c r="F197" t="s">
        <v>46</v>
      </c>
      <c r="G197" t="s">
        <v>1815</v>
      </c>
      <c r="H197" t="s">
        <v>375</v>
      </c>
      <c r="I197" t="s">
        <v>1816</v>
      </c>
      <c r="J197" t="s">
        <v>1802</v>
      </c>
      <c r="K197" t="s">
        <v>1803</v>
      </c>
      <c r="L197" t="s">
        <v>1817</v>
      </c>
      <c r="M197" t="s">
        <v>1210</v>
      </c>
      <c r="N197" t="s">
        <v>381</v>
      </c>
      <c r="O197" t="s">
        <v>1818</v>
      </c>
      <c r="P197" t="s">
        <v>1309</v>
      </c>
      <c r="Q197" t="s">
        <v>384</v>
      </c>
      <c r="R197" t="s">
        <v>370</v>
      </c>
      <c r="S197" t="s">
        <v>370</v>
      </c>
      <c r="T197" t="s">
        <v>370</v>
      </c>
      <c r="U197" t="s">
        <v>370</v>
      </c>
      <c r="V197" t="s">
        <v>370</v>
      </c>
      <c r="W197" t="s">
        <v>370</v>
      </c>
      <c r="X197" t="s">
        <v>370</v>
      </c>
      <c r="Y197" t="s">
        <v>370</v>
      </c>
      <c r="Z197" t="s">
        <v>370</v>
      </c>
      <c r="AA197" t="s">
        <v>370</v>
      </c>
      <c r="AB197" t="s">
        <v>370</v>
      </c>
      <c r="AC197" t="s">
        <v>370</v>
      </c>
      <c r="AD197" t="s">
        <v>370</v>
      </c>
      <c r="AE197" t="s">
        <v>370</v>
      </c>
      <c r="AF197" t="s">
        <v>370</v>
      </c>
      <c r="AG197" t="s">
        <v>370</v>
      </c>
      <c r="AH197" t="s">
        <v>370</v>
      </c>
      <c r="AI197" t="s">
        <v>370</v>
      </c>
      <c r="AJ197" t="s">
        <v>370</v>
      </c>
    </row>
    <row r="198" spans="1:36">
      <c r="A198">
        <v>155086</v>
      </c>
      <c r="B198" t="s">
        <v>371</v>
      </c>
      <c r="C198">
        <v>29</v>
      </c>
      <c r="D198" t="s">
        <v>1819</v>
      </c>
      <c r="E198" t="s">
        <v>1820</v>
      </c>
      <c r="F198" t="s">
        <v>46</v>
      </c>
      <c r="G198" t="s">
        <v>1821</v>
      </c>
      <c r="H198" t="s">
        <v>375</v>
      </c>
      <c r="I198" t="s">
        <v>1686</v>
      </c>
      <c r="J198" t="s">
        <v>1470</v>
      </c>
      <c r="K198" t="s">
        <v>1471</v>
      </c>
      <c r="L198" t="s">
        <v>1822</v>
      </c>
      <c r="M198" t="s">
        <v>1210</v>
      </c>
      <c r="N198" t="s">
        <v>381</v>
      </c>
      <c r="O198" t="s">
        <v>1823</v>
      </c>
      <c r="P198" t="s">
        <v>1399</v>
      </c>
      <c r="Q198" t="s">
        <v>384</v>
      </c>
      <c r="R198">
        <v>44183</v>
      </c>
      <c r="S198" t="s">
        <v>370</v>
      </c>
      <c r="T198" t="s">
        <v>370</v>
      </c>
      <c r="U198" t="s">
        <v>370</v>
      </c>
      <c r="V198" t="s">
        <v>370</v>
      </c>
      <c r="W198" t="s">
        <v>370</v>
      </c>
      <c r="X198" t="s">
        <v>370</v>
      </c>
      <c r="Y198" t="s">
        <v>370</v>
      </c>
      <c r="Z198" t="s">
        <v>370</v>
      </c>
      <c r="AA198" t="s">
        <v>370</v>
      </c>
      <c r="AB198" t="s">
        <v>370</v>
      </c>
      <c r="AC198" t="s">
        <v>370</v>
      </c>
      <c r="AD198" t="s">
        <v>370</v>
      </c>
      <c r="AE198" t="s">
        <v>370</v>
      </c>
      <c r="AF198" t="s">
        <v>370</v>
      </c>
      <c r="AG198" t="s">
        <v>370</v>
      </c>
      <c r="AH198" t="s">
        <v>370</v>
      </c>
      <c r="AI198" t="s">
        <v>370</v>
      </c>
      <c r="AJ198" t="s">
        <v>370</v>
      </c>
    </row>
    <row r="199" spans="1:36">
      <c r="A199">
        <v>155086</v>
      </c>
      <c r="B199" t="s">
        <v>371</v>
      </c>
      <c r="C199">
        <v>30</v>
      </c>
      <c r="D199" t="s">
        <v>1824</v>
      </c>
      <c r="E199" t="s">
        <v>1825</v>
      </c>
      <c r="F199" t="s">
        <v>46</v>
      </c>
      <c r="G199" t="s">
        <v>1826</v>
      </c>
      <c r="H199" t="s">
        <v>375</v>
      </c>
      <c r="I199" t="s">
        <v>1827</v>
      </c>
      <c r="J199" t="s">
        <v>746</v>
      </c>
      <c r="K199" t="s">
        <v>747</v>
      </c>
      <c r="L199" t="s">
        <v>1828</v>
      </c>
      <c r="M199" t="s">
        <v>1210</v>
      </c>
      <c r="N199" t="s">
        <v>381</v>
      </c>
      <c r="O199" t="s">
        <v>1506</v>
      </c>
      <c r="P199" t="s">
        <v>1364</v>
      </c>
      <c r="Q199" t="s">
        <v>384</v>
      </c>
      <c r="R199" t="s">
        <v>370</v>
      </c>
      <c r="S199" t="s">
        <v>370</v>
      </c>
      <c r="T199" t="s">
        <v>370</v>
      </c>
      <c r="U199" t="s">
        <v>370</v>
      </c>
      <c r="V199" t="s">
        <v>370</v>
      </c>
      <c r="W199" t="s">
        <v>370</v>
      </c>
      <c r="X199" t="s">
        <v>370</v>
      </c>
      <c r="Y199" t="s">
        <v>370</v>
      </c>
      <c r="Z199" t="s">
        <v>370</v>
      </c>
      <c r="AA199" t="s">
        <v>370</v>
      </c>
      <c r="AB199" t="s">
        <v>370</v>
      </c>
      <c r="AC199" t="s">
        <v>370</v>
      </c>
      <c r="AD199" t="s">
        <v>370</v>
      </c>
      <c r="AE199" t="s">
        <v>370</v>
      </c>
      <c r="AF199" t="s">
        <v>370</v>
      </c>
      <c r="AG199" t="s">
        <v>370</v>
      </c>
      <c r="AH199" t="s">
        <v>370</v>
      </c>
      <c r="AI199" t="s">
        <v>370</v>
      </c>
      <c r="AJ199" t="s">
        <v>370</v>
      </c>
    </row>
    <row r="200" spans="1:36">
      <c r="A200">
        <v>155086</v>
      </c>
      <c r="B200" t="s">
        <v>371</v>
      </c>
      <c r="C200">
        <v>31</v>
      </c>
      <c r="D200" t="s">
        <v>1829</v>
      </c>
      <c r="E200" t="s">
        <v>1830</v>
      </c>
      <c r="F200" t="s">
        <v>46</v>
      </c>
      <c r="G200" t="s">
        <v>1831</v>
      </c>
      <c r="H200" t="s">
        <v>375</v>
      </c>
      <c r="I200" t="s">
        <v>1832</v>
      </c>
      <c r="J200" t="s">
        <v>1511</v>
      </c>
      <c r="K200" t="s">
        <v>1512</v>
      </c>
      <c r="L200" t="s">
        <v>1833</v>
      </c>
      <c r="M200" t="s">
        <v>1210</v>
      </c>
      <c r="N200" t="s">
        <v>381</v>
      </c>
      <c r="O200" t="s">
        <v>1834</v>
      </c>
      <c r="P200" t="s">
        <v>1835</v>
      </c>
      <c r="Q200" t="s">
        <v>384</v>
      </c>
      <c r="R200" t="s">
        <v>370</v>
      </c>
      <c r="S200" t="s">
        <v>370</v>
      </c>
      <c r="T200" t="s">
        <v>370</v>
      </c>
      <c r="U200" t="s">
        <v>370</v>
      </c>
      <c r="V200" t="s">
        <v>370</v>
      </c>
      <c r="W200" t="s">
        <v>370</v>
      </c>
      <c r="X200" t="s">
        <v>370</v>
      </c>
      <c r="Y200" t="s">
        <v>370</v>
      </c>
      <c r="Z200" t="s">
        <v>370</v>
      </c>
      <c r="AA200" t="s">
        <v>370</v>
      </c>
      <c r="AB200" t="s">
        <v>370</v>
      </c>
      <c r="AC200" t="s">
        <v>370</v>
      </c>
      <c r="AD200" t="s">
        <v>370</v>
      </c>
      <c r="AE200" t="s">
        <v>370</v>
      </c>
      <c r="AF200" t="s">
        <v>370</v>
      </c>
      <c r="AG200" t="s">
        <v>370</v>
      </c>
      <c r="AH200" t="s">
        <v>370</v>
      </c>
      <c r="AI200" t="s">
        <v>370</v>
      </c>
      <c r="AJ200" t="s">
        <v>370</v>
      </c>
    </row>
    <row r="201" spans="1:36">
      <c r="A201">
        <v>155086</v>
      </c>
      <c r="B201" t="s">
        <v>371</v>
      </c>
      <c r="C201">
        <v>32</v>
      </c>
      <c r="D201" t="s">
        <v>1836</v>
      </c>
      <c r="E201" t="s">
        <v>1837</v>
      </c>
      <c r="F201" t="s">
        <v>46</v>
      </c>
      <c r="G201" t="s">
        <v>1838</v>
      </c>
      <c r="H201" t="s">
        <v>375</v>
      </c>
      <c r="I201" t="s">
        <v>1839</v>
      </c>
      <c r="J201" t="s">
        <v>1511</v>
      </c>
      <c r="K201" t="s">
        <v>1512</v>
      </c>
      <c r="L201" t="s">
        <v>1840</v>
      </c>
      <c r="M201" t="s">
        <v>1210</v>
      </c>
      <c r="N201" t="s">
        <v>381</v>
      </c>
      <c r="O201" t="s">
        <v>1841</v>
      </c>
      <c r="P201" t="s">
        <v>1842</v>
      </c>
      <c r="Q201" t="s">
        <v>384</v>
      </c>
      <c r="R201" t="s">
        <v>370</v>
      </c>
      <c r="S201" t="s">
        <v>370</v>
      </c>
      <c r="T201" t="s">
        <v>370</v>
      </c>
      <c r="U201" t="s">
        <v>370</v>
      </c>
      <c r="V201" t="s">
        <v>370</v>
      </c>
      <c r="W201" t="s">
        <v>370</v>
      </c>
      <c r="X201" t="s">
        <v>370</v>
      </c>
      <c r="Y201" t="s">
        <v>370</v>
      </c>
      <c r="Z201" t="s">
        <v>370</v>
      </c>
      <c r="AA201" t="s">
        <v>370</v>
      </c>
      <c r="AB201" t="s">
        <v>370</v>
      </c>
      <c r="AC201" t="s">
        <v>370</v>
      </c>
      <c r="AD201" t="s">
        <v>370</v>
      </c>
      <c r="AE201" t="s">
        <v>370</v>
      </c>
      <c r="AF201" t="s">
        <v>370</v>
      </c>
      <c r="AG201" t="s">
        <v>370</v>
      </c>
      <c r="AH201" t="s">
        <v>370</v>
      </c>
      <c r="AI201" t="s">
        <v>370</v>
      </c>
      <c r="AJ201" t="s">
        <v>370</v>
      </c>
    </row>
    <row r="202" spans="1:36">
      <c r="A202">
        <v>155086</v>
      </c>
      <c r="B202" t="s">
        <v>371</v>
      </c>
      <c r="C202">
        <v>33</v>
      </c>
      <c r="D202" t="s">
        <v>1843</v>
      </c>
      <c r="E202" t="s">
        <v>1844</v>
      </c>
      <c r="F202" t="s">
        <v>46</v>
      </c>
      <c r="G202" t="s">
        <v>1845</v>
      </c>
      <c r="H202" t="s">
        <v>375</v>
      </c>
      <c r="I202" t="s">
        <v>1846</v>
      </c>
      <c r="J202" t="s">
        <v>809</v>
      </c>
      <c r="K202" t="s">
        <v>810</v>
      </c>
      <c r="L202" t="s">
        <v>1847</v>
      </c>
      <c r="M202" t="s">
        <v>1210</v>
      </c>
      <c r="N202" t="s">
        <v>381</v>
      </c>
      <c r="O202" t="s">
        <v>819</v>
      </c>
      <c r="P202" t="s">
        <v>1487</v>
      </c>
      <c r="Q202" t="s">
        <v>384</v>
      </c>
      <c r="R202">
        <v>44240</v>
      </c>
      <c r="S202" t="s">
        <v>370</v>
      </c>
      <c r="T202" t="s">
        <v>370</v>
      </c>
      <c r="U202" t="s">
        <v>370</v>
      </c>
      <c r="V202" t="s">
        <v>370</v>
      </c>
      <c r="W202" t="s">
        <v>370</v>
      </c>
      <c r="X202" t="s">
        <v>370</v>
      </c>
      <c r="Y202" t="s">
        <v>370</v>
      </c>
      <c r="Z202" t="s">
        <v>370</v>
      </c>
      <c r="AA202" t="s">
        <v>370</v>
      </c>
      <c r="AB202" t="s">
        <v>370</v>
      </c>
      <c r="AC202" t="s">
        <v>370</v>
      </c>
      <c r="AD202" t="s">
        <v>370</v>
      </c>
      <c r="AE202" t="s">
        <v>370</v>
      </c>
      <c r="AF202" t="s">
        <v>370</v>
      </c>
      <c r="AG202" t="s">
        <v>370</v>
      </c>
      <c r="AH202" t="s">
        <v>370</v>
      </c>
      <c r="AI202" t="s">
        <v>370</v>
      </c>
      <c r="AJ202" t="s">
        <v>370</v>
      </c>
    </row>
    <row r="203" spans="1:36">
      <c r="A203">
        <v>155086</v>
      </c>
      <c r="B203" t="s">
        <v>371</v>
      </c>
      <c r="C203">
        <v>34</v>
      </c>
      <c r="D203" t="s">
        <v>1848</v>
      </c>
      <c r="E203" t="s">
        <v>1849</v>
      </c>
      <c r="F203" t="s">
        <v>46</v>
      </c>
      <c r="G203" t="s">
        <v>1850</v>
      </c>
      <c r="H203" t="s">
        <v>375</v>
      </c>
      <c r="I203" t="s">
        <v>1851</v>
      </c>
      <c r="J203" t="s">
        <v>1524</v>
      </c>
      <c r="K203" t="s">
        <v>1525</v>
      </c>
      <c r="L203" t="s">
        <v>1852</v>
      </c>
      <c r="M203" t="s">
        <v>1210</v>
      </c>
      <c r="N203" t="s">
        <v>381</v>
      </c>
      <c r="O203" t="s">
        <v>1853</v>
      </c>
      <c r="P203" t="s">
        <v>1562</v>
      </c>
      <c r="Q203" t="s">
        <v>384</v>
      </c>
      <c r="R203">
        <v>44369</v>
      </c>
      <c r="S203" t="s">
        <v>370</v>
      </c>
      <c r="T203" t="s">
        <v>370</v>
      </c>
      <c r="U203" t="s">
        <v>370</v>
      </c>
      <c r="V203" t="s">
        <v>370</v>
      </c>
      <c r="W203" t="s">
        <v>370</v>
      </c>
      <c r="X203" t="s">
        <v>370</v>
      </c>
      <c r="Y203" t="s">
        <v>370</v>
      </c>
      <c r="Z203" t="s">
        <v>370</v>
      </c>
      <c r="AA203" t="s">
        <v>370</v>
      </c>
      <c r="AB203" t="s">
        <v>370</v>
      </c>
      <c r="AC203" t="s">
        <v>370</v>
      </c>
      <c r="AD203" t="s">
        <v>370</v>
      </c>
      <c r="AE203" t="s">
        <v>370</v>
      </c>
      <c r="AF203" t="s">
        <v>370</v>
      </c>
      <c r="AG203" t="s">
        <v>370</v>
      </c>
      <c r="AH203" t="s">
        <v>370</v>
      </c>
      <c r="AI203" t="s">
        <v>370</v>
      </c>
      <c r="AJ203" t="s">
        <v>370</v>
      </c>
    </row>
    <row r="204" spans="1:36">
      <c r="A204">
        <v>155086</v>
      </c>
      <c r="B204" t="s">
        <v>371</v>
      </c>
      <c r="C204">
        <v>35</v>
      </c>
      <c r="D204" t="s">
        <v>1854</v>
      </c>
      <c r="E204" t="s">
        <v>1855</v>
      </c>
      <c r="F204" t="s">
        <v>46</v>
      </c>
      <c r="G204" t="s">
        <v>1856</v>
      </c>
      <c r="H204" t="s">
        <v>375</v>
      </c>
      <c r="I204" t="s">
        <v>1857</v>
      </c>
      <c r="J204" t="s">
        <v>1538</v>
      </c>
      <c r="K204" t="s">
        <v>1539</v>
      </c>
      <c r="L204" t="s">
        <v>1858</v>
      </c>
      <c r="M204" t="s">
        <v>1210</v>
      </c>
      <c r="N204" t="s">
        <v>381</v>
      </c>
      <c r="O204" t="s">
        <v>617</v>
      </c>
      <c r="P204" t="s">
        <v>1859</v>
      </c>
      <c r="Q204" t="s">
        <v>384</v>
      </c>
      <c r="R204">
        <v>44358</v>
      </c>
      <c r="S204" t="s">
        <v>370</v>
      </c>
      <c r="T204" t="s">
        <v>370</v>
      </c>
      <c r="U204" t="s">
        <v>370</v>
      </c>
      <c r="V204" t="s">
        <v>370</v>
      </c>
      <c r="W204" t="s">
        <v>370</v>
      </c>
      <c r="X204" t="s">
        <v>370</v>
      </c>
      <c r="Y204" t="s">
        <v>370</v>
      </c>
      <c r="Z204" t="s">
        <v>370</v>
      </c>
      <c r="AA204" t="s">
        <v>370</v>
      </c>
      <c r="AB204" t="s">
        <v>370</v>
      </c>
      <c r="AC204" t="s">
        <v>370</v>
      </c>
      <c r="AD204" t="s">
        <v>370</v>
      </c>
      <c r="AE204" t="s">
        <v>370</v>
      </c>
      <c r="AF204" t="s">
        <v>370</v>
      </c>
      <c r="AG204" t="s">
        <v>370</v>
      </c>
      <c r="AH204" t="s">
        <v>370</v>
      </c>
      <c r="AI204" t="s">
        <v>370</v>
      </c>
      <c r="AJ204" t="s">
        <v>370</v>
      </c>
    </row>
    <row r="205" spans="1:36">
      <c r="A205">
        <v>155086</v>
      </c>
      <c r="B205" t="s">
        <v>371</v>
      </c>
      <c r="C205">
        <v>36</v>
      </c>
      <c r="D205" t="s">
        <v>1860</v>
      </c>
      <c r="E205" t="s">
        <v>1861</v>
      </c>
      <c r="F205" t="s">
        <v>46</v>
      </c>
      <c r="G205" t="s">
        <v>1862</v>
      </c>
      <c r="H205" t="s">
        <v>375</v>
      </c>
      <c r="I205" t="s">
        <v>1863</v>
      </c>
      <c r="J205" t="s">
        <v>1538</v>
      </c>
      <c r="K205" t="s">
        <v>1539</v>
      </c>
      <c r="L205" t="s">
        <v>1864</v>
      </c>
      <c r="M205" t="s">
        <v>1210</v>
      </c>
      <c r="N205" t="s">
        <v>381</v>
      </c>
      <c r="O205" t="s">
        <v>1493</v>
      </c>
      <c r="P205" t="s">
        <v>1865</v>
      </c>
      <c r="Q205" t="s">
        <v>384</v>
      </c>
      <c r="R205" t="s">
        <v>370</v>
      </c>
      <c r="S205" t="s">
        <v>370</v>
      </c>
      <c r="T205" t="s">
        <v>370</v>
      </c>
      <c r="U205" t="s">
        <v>370</v>
      </c>
      <c r="V205" t="s">
        <v>370</v>
      </c>
      <c r="W205" t="s">
        <v>370</v>
      </c>
      <c r="X205" t="s">
        <v>370</v>
      </c>
      <c r="Y205" t="s">
        <v>370</v>
      </c>
      <c r="Z205" t="s">
        <v>370</v>
      </c>
      <c r="AA205" t="s">
        <v>370</v>
      </c>
      <c r="AB205" t="s">
        <v>370</v>
      </c>
      <c r="AC205" t="s">
        <v>370</v>
      </c>
      <c r="AD205" t="s">
        <v>370</v>
      </c>
      <c r="AE205" t="s">
        <v>370</v>
      </c>
      <c r="AF205" t="s">
        <v>370</v>
      </c>
      <c r="AG205" t="s">
        <v>370</v>
      </c>
      <c r="AH205" t="s">
        <v>370</v>
      </c>
      <c r="AI205" t="s">
        <v>370</v>
      </c>
      <c r="AJ205" t="s">
        <v>370</v>
      </c>
    </row>
    <row r="206" spans="1:36">
      <c r="A206">
        <v>155086</v>
      </c>
      <c r="B206" t="s">
        <v>371</v>
      </c>
      <c r="C206">
        <v>37</v>
      </c>
      <c r="D206" t="s">
        <v>1866</v>
      </c>
      <c r="E206" t="s">
        <v>1867</v>
      </c>
      <c r="F206" t="s">
        <v>46</v>
      </c>
      <c r="G206" t="s">
        <v>1868</v>
      </c>
      <c r="H206" t="s">
        <v>375</v>
      </c>
      <c r="I206" t="s">
        <v>1869</v>
      </c>
      <c r="J206" t="s">
        <v>1538</v>
      </c>
      <c r="K206" t="s">
        <v>1539</v>
      </c>
      <c r="L206" t="s">
        <v>1870</v>
      </c>
      <c r="M206" t="s">
        <v>1210</v>
      </c>
      <c r="N206" t="s">
        <v>381</v>
      </c>
      <c r="O206" t="s">
        <v>1871</v>
      </c>
      <c r="P206" t="s">
        <v>1872</v>
      </c>
      <c r="Q206" t="s">
        <v>384</v>
      </c>
      <c r="R206">
        <v>44252</v>
      </c>
      <c r="S206" t="s">
        <v>370</v>
      </c>
      <c r="T206" t="s">
        <v>370</v>
      </c>
      <c r="U206" t="s">
        <v>370</v>
      </c>
      <c r="V206" t="s">
        <v>370</v>
      </c>
      <c r="W206" t="s">
        <v>370</v>
      </c>
      <c r="X206" t="s">
        <v>370</v>
      </c>
      <c r="Y206" t="s">
        <v>370</v>
      </c>
      <c r="Z206" t="s">
        <v>370</v>
      </c>
      <c r="AA206" t="s">
        <v>370</v>
      </c>
      <c r="AB206" t="s">
        <v>370</v>
      </c>
      <c r="AC206" t="s">
        <v>370</v>
      </c>
      <c r="AD206" t="s">
        <v>370</v>
      </c>
      <c r="AE206" t="s">
        <v>370</v>
      </c>
      <c r="AF206" t="s">
        <v>370</v>
      </c>
      <c r="AG206" t="s">
        <v>370</v>
      </c>
      <c r="AH206" t="s">
        <v>370</v>
      </c>
      <c r="AI206" t="s">
        <v>370</v>
      </c>
      <c r="AJ206" t="s">
        <v>370</v>
      </c>
    </row>
    <row r="207" spans="1:36">
      <c r="A207">
        <v>155086</v>
      </c>
      <c r="B207" t="s">
        <v>371</v>
      </c>
      <c r="C207">
        <v>38</v>
      </c>
      <c r="D207" t="s">
        <v>1873</v>
      </c>
      <c r="E207" t="s">
        <v>1874</v>
      </c>
      <c r="F207" t="s">
        <v>46</v>
      </c>
      <c r="G207" t="s">
        <v>1875</v>
      </c>
      <c r="H207" t="s">
        <v>375</v>
      </c>
      <c r="I207" t="s">
        <v>1876</v>
      </c>
      <c r="J207" t="s">
        <v>1552</v>
      </c>
      <c r="K207" t="s">
        <v>1553</v>
      </c>
      <c r="L207" t="s">
        <v>1877</v>
      </c>
      <c r="M207" t="s">
        <v>1210</v>
      </c>
      <c r="N207" t="s">
        <v>381</v>
      </c>
      <c r="O207" t="s">
        <v>1878</v>
      </c>
      <c r="P207" t="s">
        <v>1879</v>
      </c>
      <c r="Q207" t="s">
        <v>384</v>
      </c>
      <c r="R207" t="s">
        <v>370</v>
      </c>
      <c r="S207" t="s">
        <v>370</v>
      </c>
      <c r="T207" t="s">
        <v>370</v>
      </c>
      <c r="U207" t="s">
        <v>370</v>
      </c>
      <c r="V207" t="s">
        <v>370</v>
      </c>
      <c r="W207" t="s">
        <v>370</v>
      </c>
      <c r="X207" t="s">
        <v>370</v>
      </c>
      <c r="Y207" t="s">
        <v>370</v>
      </c>
      <c r="Z207" t="s">
        <v>370</v>
      </c>
      <c r="AA207" t="s">
        <v>370</v>
      </c>
      <c r="AB207" t="s">
        <v>370</v>
      </c>
      <c r="AC207" t="s">
        <v>370</v>
      </c>
      <c r="AD207" t="s">
        <v>370</v>
      </c>
      <c r="AE207" t="s">
        <v>370</v>
      </c>
      <c r="AF207" t="s">
        <v>370</v>
      </c>
      <c r="AG207" t="s">
        <v>370</v>
      </c>
      <c r="AH207" t="s">
        <v>370</v>
      </c>
      <c r="AI207" t="s">
        <v>370</v>
      </c>
      <c r="AJ207" t="s">
        <v>370</v>
      </c>
    </row>
    <row r="208" spans="1:36">
      <c r="A208">
        <v>155086</v>
      </c>
      <c r="B208" t="s">
        <v>371</v>
      </c>
      <c r="C208">
        <v>39</v>
      </c>
      <c r="D208" t="s">
        <v>1880</v>
      </c>
      <c r="E208" t="s">
        <v>1881</v>
      </c>
      <c r="F208" t="s">
        <v>46</v>
      </c>
      <c r="G208" t="s">
        <v>1882</v>
      </c>
      <c r="H208" t="s">
        <v>375</v>
      </c>
      <c r="I208" t="s">
        <v>1883</v>
      </c>
      <c r="J208" t="s">
        <v>1884</v>
      </c>
      <c r="K208" t="s">
        <v>1885</v>
      </c>
      <c r="L208" t="s">
        <v>1886</v>
      </c>
      <c r="M208" t="s">
        <v>1210</v>
      </c>
      <c r="N208" t="s">
        <v>381</v>
      </c>
      <c r="O208" t="s">
        <v>1887</v>
      </c>
      <c r="P208" t="s">
        <v>1888</v>
      </c>
      <c r="Q208" t="s">
        <v>384</v>
      </c>
      <c r="R208">
        <v>44208</v>
      </c>
      <c r="S208" t="s">
        <v>370</v>
      </c>
      <c r="T208" t="s">
        <v>370</v>
      </c>
      <c r="U208" t="s">
        <v>370</v>
      </c>
      <c r="V208" t="s">
        <v>370</v>
      </c>
      <c r="W208" t="s">
        <v>370</v>
      </c>
      <c r="X208" t="s">
        <v>370</v>
      </c>
      <c r="Y208" t="s">
        <v>370</v>
      </c>
      <c r="Z208" t="s">
        <v>370</v>
      </c>
      <c r="AA208" t="s">
        <v>370</v>
      </c>
      <c r="AB208" t="s">
        <v>370</v>
      </c>
      <c r="AC208" t="s">
        <v>370</v>
      </c>
      <c r="AD208" t="s">
        <v>370</v>
      </c>
      <c r="AE208" t="s">
        <v>370</v>
      </c>
      <c r="AF208" t="s">
        <v>370</v>
      </c>
      <c r="AG208" t="s">
        <v>370</v>
      </c>
      <c r="AH208" t="s">
        <v>370</v>
      </c>
      <c r="AI208" t="s">
        <v>370</v>
      </c>
      <c r="AJ208" t="s">
        <v>370</v>
      </c>
    </row>
    <row r="209" spans="1:36">
      <c r="A209">
        <v>155086</v>
      </c>
      <c r="B209" t="s">
        <v>371</v>
      </c>
      <c r="C209">
        <v>40</v>
      </c>
      <c r="D209" t="s">
        <v>1889</v>
      </c>
      <c r="E209" t="s">
        <v>1890</v>
      </c>
      <c r="F209" t="s">
        <v>46</v>
      </c>
      <c r="G209" t="s">
        <v>1891</v>
      </c>
      <c r="H209" t="s">
        <v>375</v>
      </c>
      <c r="I209" t="s">
        <v>1727</v>
      </c>
      <c r="J209" t="s">
        <v>1892</v>
      </c>
      <c r="K209" t="s">
        <v>1893</v>
      </c>
      <c r="L209" t="s">
        <v>1894</v>
      </c>
      <c r="M209" t="s">
        <v>1210</v>
      </c>
      <c r="N209" t="s">
        <v>381</v>
      </c>
      <c r="O209" t="s">
        <v>1895</v>
      </c>
      <c r="P209" t="s">
        <v>1258</v>
      </c>
      <c r="Q209" t="s">
        <v>384</v>
      </c>
      <c r="R209">
        <v>44327</v>
      </c>
      <c r="S209" t="s">
        <v>370</v>
      </c>
      <c r="T209" t="s">
        <v>370</v>
      </c>
      <c r="U209" t="s">
        <v>370</v>
      </c>
      <c r="V209" t="s">
        <v>370</v>
      </c>
      <c r="W209" t="s">
        <v>370</v>
      </c>
      <c r="X209" t="s">
        <v>370</v>
      </c>
      <c r="Y209" t="s">
        <v>370</v>
      </c>
      <c r="Z209" t="s">
        <v>370</v>
      </c>
      <c r="AA209" t="s">
        <v>370</v>
      </c>
      <c r="AB209" t="s">
        <v>370</v>
      </c>
      <c r="AC209" t="s">
        <v>370</v>
      </c>
      <c r="AD209" t="s">
        <v>370</v>
      </c>
      <c r="AE209" t="s">
        <v>370</v>
      </c>
      <c r="AF209" t="s">
        <v>370</v>
      </c>
      <c r="AG209" t="s">
        <v>370</v>
      </c>
      <c r="AH209" t="s">
        <v>370</v>
      </c>
      <c r="AI209" t="s">
        <v>370</v>
      </c>
      <c r="AJ209" t="s">
        <v>370</v>
      </c>
    </row>
    <row r="210" spans="1:36">
      <c r="A210">
        <v>155086</v>
      </c>
      <c r="B210" t="s">
        <v>371</v>
      </c>
      <c r="C210">
        <v>41</v>
      </c>
      <c r="D210" t="s">
        <v>1896</v>
      </c>
      <c r="E210" t="s">
        <v>1897</v>
      </c>
      <c r="F210" t="s">
        <v>46</v>
      </c>
      <c r="G210" t="s">
        <v>1898</v>
      </c>
      <c r="H210" t="s">
        <v>375</v>
      </c>
      <c r="I210" t="s">
        <v>1899</v>
      </c>
      <c r="J210" t="s">
        <v>1597</v>
      </c>
      <c r="K210" t="s">
        <v>1598</v>
      </c>
      <c r="L210" t="s">
        <v>1900</v>
      </c>
      <c r="M210" t="s">
        <v>1210</v>
      </c>
      <c r="N210" t="s">
        <v>381</v>
      </c>
      <c r="O210" t="s">
        <v>1901</v>
      </c>
      <c r="P210" t="s">
        <v>1242</v>
      </c>
      <c r="Q210" t="s">
        <v>384</v>
      </c>
      <c r="R210">
        <v>44219</v>
      </c>
      <c r="S210" t="s">
        <v>370</v>
      </c>
      <c r="T210" t="s">
        <v>370</v>
      </c>
      <c r="U210" t="s">
        <v>370</v>
      </c>
      <c r="V210" t="s">
        <v>370</v>
      </c>
      <c r="W210" t="s">
        <v>370</v>
      </c>
      <c r="X210" t="s">
        <v>370</v>
      </c>
      <c r="Y210" t="s">
        <v>370</v>
      </c>
      <c r="Z210" t="s">
        <v>370</v>
      </c>
      <c r="AA210" t="s">
        <v>370</v>
      </c>
      <c r="AB210" t="s">
        <v>370</v>
      </c>
      <c r="AC210" t="s">
        <v>370</v>
      </c>
      <c r="AD210" t="s">
        <v>370</v>
      </c>
      <c r="AE210" t="s">
        <v>370</v>
      </c>
      <c r="AF210" t="s">
        <v>370</v>
      </c>
      <c r="AG210" t="s">
        <v>370</v>
      </c>
      <c r="AH210" t="s">
        <v>370</v>
      </c>
      <c r="AI210" t="s">
        <v>370</v>
      </c>
      <c r="AJ210" t="s">
        <v>370</v>
      </c>
    </row>
    <row r="211" spans="1:36">
      <c r="A211">
        <v>155086</v>
      </c>
      <c r="B211" t="s">
        <v>371</v>
      </c>
      <c r="C211">
        <v>42</v>
      </c>
      <c r="D211" t="s">
        <v>1902</v>
      </c>
      <c r="E211" t="s">
        <v>1903</v>
      </c>
      <c r="F211" t="s">
        <v>46</v>
      </c>
      <c r="G211" t="s">
        <v>1904</v>
      </c>
      <c r="H211" t="s">
        <v>375</v>
      </c>
      <c r="I211" t="s">
        <v>1905</v>
      </c>
      <c r="J211" t="s">
        <v>1098</v>
      </c>
      <c r="K211" t="s">
        <v>1099</v>
      </c>
      <c r="L211" t="s">
        <v>1906</v>
      </c>
      <c r="M211" t="s">
        <v>1210</v>
      </c>
      <c r="N211" t="s">
        <v>381</v>
      </c>
      <c r="O211" t="s">
        <v>410</v>
      </c>
      <c r="P211" t="s">
        <v>1907</v>
      </c>
      <c r="Q211" t="s">
        <v>384</v>
      </c>
      <c r="R211" t="s">
        <v>370</v>
      </c>
      <c r="S211" t="s">
        <v>370</v>
      </c>
      <c r="T211" t="s">
        <v>370</v>
      </c>
      <c r="U211" t="s">
        <v>370</v>
      </c>
      <c r="V211" t="s">
        <v>370</v>
      </c>
      <c r="W211" t="s">
        <v>370</v>
      </c>
      <c r="X211" t="s">
        <v>370</v>
      </c>
      <c r="Y211" t="s">
        <v>370</v>
      </c>
      <c r="Z211" t="s">
        <v>370</v>
      </c>
      <c r="AA211" t="s">
        <v>370</v>
      </c>
      <c r="AB211" t="s">
        <v>370</v>
      </c>
      <c r="AC211" t="s">
        <v>370</v>
      </c>
      <c r="AD211" t="s">
        <v>370</v>
      </c>
      <c r="AE211" t="s">
        <v>370</v>
      </c>
      <c r="AF211" t="s">
        <v>370</v>
      </c>
      <c r="AG211" t="s">
        <v>370</v>
      </c>
      <c r="AH211" t="s">
        <v>370</v>
      </c>
      <c r="AI211" t="s">
        <v>370</v>
      </c>
      <c r="AJ211" t="s">
        <v>370</v>
      </c>
    </row>
    <row r="212" spans="1:36">
      <c r="A212">
        <v>155086</v>
      </c>
      <c r="B212" t="s">
        <v>371</v>
      </c>
      <c r="C212">
        <v>43</v>
      </c>
      <c r="D212" t="s">
        <v>1908</v>
      </c>
      <c r="E212" t="s">
        <v>1909</v>
      </c>
      <c r="F212" t="s">
        <v>46</v>
      </c>
      <c r="G212" t="s">
        <v>1910</v>
      </c>
      <c r="H212" t="s">
        <v>375</v>
      </c>
      <c r="I212" t="s">
        <v>1911</v>
      </c>
      <c r="J212" t="s">
        <v>1098</v>
      </c>
      <c r="K212" t="s">
        <v>1099</v>
      </c>
      <c r="L212" t="s">
        <v>1912</v>
      </c>
      <c r="M212" t="s">
        <v>1210</v>
      </c>
      <c r="N212" t="s">
        <v>381</v>
      </c>
      <c r="O212" t="s">
        <v>1913</v>
      </c>
      <c r="P212" t="s">
        <v>1914</v>
      </c>
      <c r="Q212" t="s">
        <v>384</v>
      </c>
      <c r="R212" t="s">
        <v>370</v>
      </c>
      <c r="S212" t="s">
        <v>370</v>
      </c>
      <c r="T212" t="s">
        <v>370</v>
      </c>
      <c r="U212" t="s">
        <v>370</v>
      </c>
      <c r="V212" t="s">
        <v>370</v>
      </c>
      <c r="W212" t="s">
        <v>370</v>
      </c>
      <c r="X212" t="s">
        <v>370</v>
      </c>
      <c r="Y212" t="s">
        <v>370</v>
      </c>
      <c r="Z212" t="s">
        <v>370</v>
      </c>
      <c r="AA212" t="s">
        <v>370</v>
      </c>
      <c r="AB212" t="s">
        <v>370</v>
      </c>
      <c r="AC212" t="s">
        <v>370</v>
      </c>
      <c r="AD212" t="s">
        <v>370</v>
      </c>
      <c r="AE212" t="s">
        <v>370</v>
      </c>
      <c r="AF212" t="s">
        <v>370</v>
      </c>
      <c r="AG212" t="s">
        <v>370</v>
      </c>
      <c r="AH212" t="s">
        <v>370</v>
      </c>
      <c r="AI212" t="s">
        <v>370</v>
      </c>
      <c r="AJ212" t="s">
        <v>370</v>
      </c>
    </row>
    <row r="213" spans="1:36">
      <c r="A213">
        <v>155086</v>
      </c>
      <c r="B213" t="s">
        <v>371</v>
      </c>
      <c r="C213">
        <v>44</v>
      </c>
      <c r="D213" t="s">
        <v>1915</v>
      </c>
      <c r="E213" t="s">
        <v>1916</v>
      </c>
      <c r="F213" t="s">
        <v>46</v>
      </c>
      <c r="G213" t="s">
        <v>1917</v>
      </c>
      <c r="H213" t="s">
        <v>375</v>
      </c>
      <c r="I213" t="s">
        <v>1918</v>
      </c>
      <c r="J213" t="s">
        <v>1133</v>
      </c>
      <c r="K213" t="s">
        <v>1134</v>
      </c>
      <c r="L213" t="s">
        <v>1919</v>
      </c>
      <c r="M213" t="s">
        <v>1210</v>
      </c>
      <c r="N213" t="s">
        <v>381</v>
      </c>
      <c r="O213" t="s">
        <v>1920</v>
      </c>
      <c r="P213" t="s">
        <v>1487</v>
      </c>
      <c r="Q213" t="s">
        <v>384</v>
      </c>
      <c r="R213" t="s">
        <v>370</v>
      </c>
      <c r="S213" t="s">
        <v>370</v>
      </c>
      <c r="T213" t="s">
        <v>370</v>
      </c>
      <c r="U213" t="s">
        <v>370</v>
      </c>
      <c r="V213" t="s">
        <v>370</v>
      </c>
      <c r="W213" t="s">
        <v>370</v>
      </c>
      <c r="X213" t="s">
        <v>370</v>
      </c>
      <c r="Y213" t="s">
        <v>370</v>
      </c>
      <c r="Z213" t="s">
        <v>370</v>
      </c>
      <c r="AA213" t="s">
        <v>370</v>
      </c>
      <c r="AB213" t="s">
        <v>370</v>
      </c>
      <c r="AC213" t="s">
        <v>370</v>
      </c>
      <c r="AD213" t="s">
        <v>370</v>
      </c>
      <c r="AE213" t="s">
        <v>370</v>
      </c>
      <c r="AF213" t="s">
        <v>370</v>
      </c>
      <c r="AG213" t="s">
        <v>370</v>
      </c>
      <c r="AH213" t="s">
        <v>370</v>
      </c>
      <c r="AI213" t="s">
        <v>370</v>
      </c>
      <c r="AJ213" t="s">
        <v>370</v>
      </c>
    </row>
    <row r="214" spans="1:36">
      <c r="A214">
        <v>155086</v>
      </c>
      <c r="B214" t="s">
        <v>371</v>
      </c>
      <c r="C214">
        <v>45</v>
      </c>
      <c r="D214" t="s">
        <v>1921</v>
      </c>
      <c r="E214" t="s">
        <v>1922</v>
      </c>
      <c r="F214" t="s">
        <v>46</v>
      </c>
      <c r="G214" t="s">
        <v>1923</v>
      </c>
      <c r="H214" t="s">
        <v>375</v>
      </c>
      <c r="I214" t="s">
        <v>1832</v>
      </c>
      <c r="J214" t="s">
        <v>1188</v>
      </c>
      <c r="K214" t="s">
        <v>1189</v>
      </c>
      <c r="L214" t="s">
        <v>1924</v>
      </c>
      <c r="M214" t="s">
        <v>1210</v>
      </c>
      <c r="N214" t="s">
        <v>381</v>
      </c>
      <c r="O214" t="s">
        <v>1925</v>
      </c>
      <c r="P214" t="s">
        <v>1926</v>
      </c>
      <c r="Q214" t="s">
        <v>384</v>
      </c>
      <c r="R214">
        <v>44233</v>
      </c>
      <c r="S214" t="s">
        <v>370</v>
      </c>
      <c r="T214" t="s">
        <v>370</v>
      </c>
      <c r="U214" t="s">
        <v>370</v>
      </c>
      <c r="V214" t="s">
        <v>370</v>
      </c>
      <c r="W214" t="s">
        <v>370</v>
      </c>
      <c r="X214" t="s">
        <v>370</v>
      </c>
      <c r="Y214" t="s">
        <v>370</v>
      </c>
      <c r="Z214" t="s">
        <v>370</v>
      </c>
      <c r="AA214" t="s">
        <v>370</v>
      </c>
      <c r="AB214" t="s">
        <v>370</v>
      </c>
      <c r="AC214" t="s">
        <v>370</v>
      </c>
      <c r="AD214" t="s">
        <v>370</v>
      </c>
      <c r="AE214" t="s">
        <v>370</v>
      </c>
      <c r="AF214" t="s">
        <v>370</v>
      </c>
      <c r="AG214" t="s">
        <v>370</v>
      </c>
      <c r="AH214" t="s">
        <v>370</v>
      </c>
      <c r="AI214" t="s">
        <v>370</v>
      </c>
      <c r="AJ214" t="s">
        <v>370</v>
      </c>
    </row>
    <row r="215" spans="1:36">
      <c r="A215">
        <v>155086</v>
      </c>
      <c r="B215" t="s">
        <v>371</v>
      </c>
      <c r="C215">
        <v>1</v>
      </c>
      <c r="D215" t="s">
        <v>1927</v>
      </c>
      <c r="E215" t="s">
        <v>1928</v>
      </c>
      <c r="F215" t="s">
        <v>45</v>
      </c>
      <c r="G215" t="s">
        <v>1929</v>
      </c>
      <c r="H215" t="s">
        <v>375</v>
      </c>
      <c r="I215" t="s">
        <v>1930</v>
      </c>
      <c r="J215" t="s">
        <v>1931</v>
      </c>
      <c r="K215" t="s">
        <v>1932</v>
      </c>
      <c r="L215" t="s">
        <v>1933</v>
      </c>
      <c r="M215" t="s">
        <v>380</v>
      </c>
      <c r="N215" t="s">
        <v>381</v>
      </c>
      <c r="O215" t="s">
        <v>1934</v>
      </c>
      <c r="P215" t="s">
        <v>945</v>
      </c>
      <c r="Q215" t="s">
        <v>384</v>
      </c>
      <c r="R215" t="s">
        <v>370</v>
      </c>
      <c r="S215" t="s">
        <v>370</v>
      </c>
      <c r="T215" t="s">
        <v>370</v>
      </c>
      <c r="U215" t="s">
        <v>370</v>
      </c>
      <c r="V215" t="s">
        <v>370</v>
      </c>
      <c r="W215" t="s">
        <v>370</v>
      </c>
      <c r="X215" t="s">
        <v>370</v>
      </c>
      <c r="Y215" t="s">
        <v>370</v>
      </c>
      <c r="Z215" t="s">
        <v>370</v>
      </c>
      <c r="AA215" t="s">
        <v>370</v>
      </c>
      <c r="AB215" t="s">
        <v>370</v>
      </c>
      <c r="AC215" t="s">
        <v>370</v>
      </c>
      <c r="AD215" t="s">
        <v>370</v>
      </c>
      <c r="AE215" t="s">
        <v>370</v>
      </c>
      <c r="AF215" t="s">
        <v>370</v>
      </c>
      <c r="AG215" t="s">
        <v>370</v>
      </c>
      <c r="AH215" t="s">
        <v>370</v>
      </c>
      <c r="AI215" t="s">
        <v>370</v>
      </c>
      <c r="AJ215" t="s">
        <v>370</v>
      </c>
    </row>
    <row r="216" spans="1:36">
      <c r="A216">
        <v>155086</v>
      </c>
      <c r="B216" t="s">
        <v>371</v>
      </c>
      <c r="C216">
        <v>2</v>
      </c>
      <c r="D216" t="s">
        <v>1935</v>
      </c>
      <c r="E216" t="s">
        <v>1936</v>
      </c>
      <c r="F216" t="s">
        <v>45</v>
      </c>
      <c r="G216" t="s">
        <v>1937</v>
      </c>
      <c r="H216" t="s">
        <v>375</v>
      </c>
      <c r="I216" t="s">
        <v>1938</v>
      </c>
      <c r="J216" t="s">
        <v>1939</v>
      </c>
      <c r="K216" t="s">
        <v>1940</v>
      </c>
      <c r="L216" t="s">
        <v>1941</v>
      </c>
      <c r="M216" t="s">
        <v>380</v>
      </c>
      <c r="N216" t="s">
        <v>381</v>
      </c>
      <c r="O216" t="s">
        <v>1942</v>
      </c>
      <c r="P216" t="s">
        <v>1943</v>
      </c>
      <c r="Q216" t="s">
        <v>384</v>
      </c>
      <c r="R216" t="s">
        <v>370</v>
      </c>
      <c r="S216" t="s">
        <v>370</v>
      </c>
      <c r="T216" t="s">
        <v>370</v>
      </c>
      <c r="U216" t="s">
        <v>370</v>
      </c>
      <c r="V216" t="s">
        <v>370</v>
      </c>
      <c r="W216" t="s">
        <v>370</v>
      </c>
      <c r="X216" t="s">
        <v>370</v>
      </c>
      <c r="Y216" t="s">
        <v>370</v>
      </c>
      <c r="Z216" t="s">
        <v>370</v>
      </c>
      <c r="AA216" t="s">
        <v>370</v>
      </c>
      <c r="AB216" t="s">
        <v>370</v>
      </c>
      <c r="AC216" t="s">
        <v>370</v>
      </c>
      <c r="AD216" t="s">
        <v>370</v>
      </c>
      <c r="AE216" t="s">
        <v>370</v>
      </c>
      <c r="AF216" t="s">
        <v>370</v>
      </c>
      <c r="AG216" t="s">
        <v>370</v>
      </c>
      <c r="AH216" t="s">
        <v>370</v>
      </c>
      <c r="AI216" t="s">
        <v>370</v>
      </c>
      <c r="AJ216" t="s">
        <v>370</v>
      </c>
    </row>
    <row r="217" spans="1:36">
      <c r="A217">
        <v>155086</v>
      </c>
      <c r="B217" t="s">
        <v>371</v>
      </c>
      <c r="C217">
        <v>3</v>
      </c>
      <c r="D217" t="s">
        <v>1944</v>
      </c>
      <c r="E217" t="s">
        <v>1945</v>
      </c>
      <c r="F217" t="s">
        <v>45</v>
      </c>
      <c r="G217" t="s">
        <v>1946</v>
      </c>
      <c r="H217" t="s">
        <v>375</v>
      </c>
      <c r="I217" t="s">
        <v>1947</v>
      </c>
      <c r="J217" t="s">
        <v>1224</v>
      </c>
      <c r="K217" t="s">
        <v>1225</v>
      </c>
      <c r="L217" t="s">
        <v>1948</v>
      </c>
      <c r="M217" t="s">
        <v>380</v>
      </c>
      <c r="N217" t="s">
        <v>381</v>
      </c>
      <c r="O217" t="s">
        <v>1949</v>
      </c>
      <c r="P217" t="s">
        <v>920</v>
      </c>
      <c r="Q217" t="s">
        <v>384</v>
      </c>
      <c r="R217">
        <v>44155</v>
      </c>
      <c r="S217" t="s">
        <v>370</v>
      </c>
      <c r="T217" t="s">
        <v>370</v>
      </c>
      <c r="U217" t="s">
        <v>370</v>
      </c>
      <c r="V217" t="s">
        <v>370</v>
      </c>
      <c r="W217" t="s">
        <v>370</v>
      </c>
      <c r="X217" t="s">
        <v>370</v>
      </c>
      <c r="Y217" t="s">
        <v>370</v>
      </c>
      <c r="Z217" t="s">
        <v>370</v>
      </c>
      <c r="AA217" t="s">
        <v>370</v>
      </c>
      <c r="AB217" t="s">
        <v>370</v>
      </c>
      <c r="AC217" t="s">
        <v>370</v>
      </c>
      <c r="AD217" t="s">
        <v>370</v>
      </c>
      <c r="AE217" t="s">
        <v>370</v>
      </c>
      <c r="AF217" t="s">
        <v>370</v>
      </c>
      <c r="AG217" t="s">
        <v>370</v>
      </c>
      <c r="AH217" t="s">
        <v>370</v>
      </c>
      <c r="AI217" t="s">
        <v>370</v>
      </c>
      <c r="AJ217" t="s">
        <v>370</v>
      </c>
    </row>
    <row r="218" spans="1:36">
      <c r="A218">
        <v>155086</v>
      </c>
      <c r="B218" t="s">
        <v>371</v>
      </c>
      <c r="C218">
        <v>4</v>
      </c>
      <c r="D218" t="s">
        <v>1950</v>
      </c>
      <c r="E218" t="s">
        <v>1951</v>
      </c>
      <c r="F218" t="s">
        <v>45</v>
      </c>
      <c r="G218" t="s">
        <v>1952</v>
      </c>
      <c r="H218" t="s">
        <v>375</v>
      </c>
      <c r="I218" t="s">
        <v>1741</v>
      </c>
      <c r="J218" t="s">
        <v>389</v>
      </c>
      <c r="K218" t="s">
        <v>390</v>
      </c>
      <c r="L218" t="s">
        <v>1953</v>
      </c>
      <c r="M218" t="s">
        <v>380</v>
      </c>
      <c r="N218" t="s">
        <v>381</v>
      </c>
      <c r="O218" t="s">
        <v>1954</v>
      </c>
      <c r="P218" t="s">
        <v>460</v>
      </c>
      <c r="Q218" t="s">
        <v>384</v>
      </c>
      <c r="R218">
        <v>44350</v>
      </c>
      <c r="S218" t="s">
        <v>370</v>
      </c>
      <c r="T218" t="s">
        <v>370</v>
      </c>
      <c r="U218" t="s">
        <v>370</v>
      </c>
      <c r="V218" t="s">
        <v>370</v>
      </c>
      <c r="W218" t="s">
        <v>370</v>
      </c>
      <c r="X218" t="s">
        <v>370</v>
      </c>
      <c r="Y218" t="s">
        <v>370</v>
      </c>
      <c r="Z218" t="s">
        <v>370</v>
      </c>
      <c r="AA218" t="s">
        <v>370</v>
      </c>
      <c r="AB218" t="s">
        <v>370</v>
      </c>
      <c r="AC218" t="s">
        <v>370</v>
      </c>
      <c r="AD218" t="s">
        <v>370</v>
      </c>
      <c r="AE218" t="s">
        <v>370</v>
      </c>
      <c r="AF218" t="s">
        <v>370</v>
      </c>
      <c r="AG218" t="s">
        <v>370</v>
      </c>
      <c r="AH218" t="s">
        <v>370</v>
      </c>
      <c r="AI218" t="s">
        <v>370</v>
      </c>
      <c r="AJ218" t="s">
        <v>370</v>
      </c>
    </row>
    <row r="219" spans="1:36">
      <c r="A219">
        <v>155086</v>
      </c>
      <c r="B219" t="s">
        <v>371</v>
      </c>
      <c r="C219">
        <v>5</v>
      </c>
      <c r="D219" t="s">
        <v>1955</v>
      </c>
      <c r="E219" t="s">
        <v>1956</v>
      </c>
      <c r="F219" t="s">
        <v>45</v>
      </c>
      <c r="G219" t="s">
        <v>1957</v>
      </c>
      <c r="H219" t="s">
        <v>375</v>
      </c>
      <c r="I219" t="s">
        <v>1958</v>
      </c>
      <c r="J219" t="s">
        <v>398</v>
      </c>
      <c r="K219" t="s">
        <v>399</v>
      </c>
      <c r="L219" t="s">
        <v>1959</v>
      </c>
      <c r="M219" t="s">
        <v>380</v>
      </c>
      <c r="N219" t="s">
        <v>381</v>
      </c>
      <c r="O219" t="s">
        <v>1547</v>
      </c>
      <c r="P219" t="s">
        <v>857</v>
      </c>
      <c r="Q219" t="s">
        <v>384</v>
      </c>
      <c r="R219" t="s">
        <v>370</v>
      </c>
      <c r="S219" t="s">
        <v>370</v>
      </c>
      <c r="T219" t="s">
        <v>370</v>
      </c>
      <c r="U219" t="s">
        <v>370</v>
      </c>
      <c r="V219" t="s">
        <v>370</v>
      </c>
      <c r="W219" t="s">
        <v>370</v>
      </c>
      <c r="X219" t="s">
        <v>370</v>
      </c>
      <c r="Y219" t="s">
        <v>370</v>
      </c>
      <c r="Z219" t="s">
        <v>370</v>
      </c>
      <c r="AA219" t="s">
        <v>370</v>
      </c>
      <c r="AB219" t="s">
        <v>370</v>
      </c>
      <c r="AC219" t="s">
        <v>370</v>
      </c>
      <c r="AD219" t="s">
        <v>370</v>
      </c>
      <c r="AE219" t="s">
        <v>370</v>
      </c>
      <c r="AF219" t="s">
        <v>370</v>
      </c>
      <c r="AG219" t="s">
        <v>370</v>
      </c>
      <c r="AH219" t="s">
        <v>370</v>
      </c>
      <c r="AI219" t="s">
        <v>370</v>
      </c>
      <c r="AJ219" t="s">
        <v>370</v>
      </c>
    </row>
    <row r="220" spans="1:36">
      <c r="A220">
        <v>155086</v>
      </c>
      <c r="B220" t="s">
        <v>371</v>
      </c>
      <c r="C220">
        <v>6</v>
      </c>
      <c r="D220" t="s">
        <v>1960</v>
      </c>
      <c r="E220" t="s">
        <v>1961</v>
      </c>
      <c r="F220" t="s">
        <v>45</v>
      </c>
      <c r="G220" t="s">
        <v>1962</v>
      </c>
      <c r="H220" t="s">
        <v>375</v>
      </c>
      <c r="I220" t="s">
        <v>1963</v>
      </c>
      <c r="J220" t="s">
        <v>1964</v>
      </c>
      <c r="K220" t="s">
        <v>1965</v>
      </c>
      <c r="L220" t="s">
        <v>1966</v>
      </c>
      <c r="M220" t="s">
        <v>380</v>
      </c>
      <c r="N220" t="s">
        <v>381</v>
      </c>
      <c r="O220" t="s">
        <v>1967</v>
      </c>
      <c r="P220" t="s">
        <v>1128</v>
      </c>
      <c r="Q220" t="s">
        <v>384</v>
      </c>
      <c r="R220" t="s">
        <v>370</v>
      </c>
      <c r="S220" t="s">
        <v>370</v>
      </c>
      <c r="T220" t="s">
        <v>370</v>
      </c>
      <c r="U220" t="s">
        <v>370</v>
      </c>
      <c r="V220" t="s">
        <v>370</v>
      </c>
      <c r="W220" t="s">
        <v>370</v>
      </c>
      <c r="X220" t="s">
        <v>370</v>
      </c>
      <c r="Y220" t="s">
        <v>370</v>
      </c>
      <c r="Z220" t="s">
        <v>370</v>
      </c>
      <c r="AA220" t="s">
        <v>370</v>
      </c>
      <c r="AB220" t="s">
        <v>370</v>
      </c>
      <c r="AC220" t="s">
        <v>370</v>
      </c>
      <c r="AD220" t="s">
        <v>370</v>
      </c>
      <c r="AE220" t="s">
        <v>370</v>
      </c>
      <c r="AF220" t="s">
        <v>370</v>
      </c>
      <c r="AG220" t="s">
        <v>370</v>
      </c>
      <c r="AH220" t="s">
        <v>370</v>
      </c>
      <c r="AI220" t="s">
        <v>370</v>
      </c>
      <c r="AJ220" t="s">
        <v>370</v>
      </c>
    </row>
    <row r="221" spans="1:36">
      <c r="A221">
        <v>155086</v>
      </c>
      <c r="B221" t="s">
        <v>371</v>
      </c>
      <c r="C221">
        <v>7</v>
      </c>
      <c r="D221" t="s">
        <v>1968</v>
      </c>
      <c r="E221" t="s">
        <v>1969</v>
      </c>
      <c r="F221" t="s">
        <v>45</v>
      </c>
      <c r="G221" t="s">
        <v>1970</v>
      </c>
      <c r="H221" t="s">
        <v>375</v>
      </c>
      <c r="I221" t="s">
        <v>1971</v>
      </c>
      <c r="J221" t="s">
        <v>1972</v>
      </c>
      <c r="K221" t="s">
        <v>1973</v>
      </c>
      <c r="L221" t="s">
        <v>1974</v>
      </c>
      <c r="M221" t="s">
        <v>380</v>
      </c>
      <c r="N221" t="s">
        <v>381</v>
      </c>
      <c r="O221" t="s">
        <v>1975</v>
      </c>
      <c r="P221" t="s">
        <v>1128</v>
      </c>
      <c r="Q221" t="s">
        <v>384</v>
      </c>
      <c r="R221" t="s">
        <v>370</v>
      </c>
      <c r="S221" t="s">
        <v>370</v>
      </c>
      <c r="T221" t="s">
        <v>370</v>
      </c>
      <c r="U221" t="s">
        <v>370</v>
      </c>
      <c r="V221" t="s">
        <v>370</v>
      </c>
      <c r="W221" t="s">
        <v>370</v>
      </c>
      <c r="X221" t="s">
        <v>370</v>
      </c>
      <c r="Y221" t="s">
        <v>370</v>
      </c>
      <c r="Z221" t="s">
        <v>370</v>
      </c>
      <c r="AA221" t="s">
        <v>370</v>
      </c>
      <c r="AB221" t="s">
        <v>370</v>
      </c>
      <c r="AC221" t="s">
        <v>370</v>
      </c>
      <c r="AD221" t="s">
        <v>370</v>
      </c>
      <c r="AE221" t="s">
        <v>370</v>
      </c>
      <c r="AF221" t="s">
        <v>370</v>
      </c>
      <c r="AG221" t="s">
        <v>370</v>
      </c>
      <c r="AH221" t="s">
        <v>370</v>
      </c>
      <c r="AI221" t="s">
        <v>370</v>
      </c>
      <c r="AJ221" t="s">
        <v>370</v>
      </c>
    </row>
    <row r="222" spans="1:36">
      <c r="A222">
        <v>155086</v>
      </c>
      <c r="B222" t="s">
        <v>371</v>
      </c>
      <c r="C222">
        <v>8</v>
      </c>
      <c r="D222" t="s">
        <v>1976</v>
      </c>
      <c r="E222" t="s">
        <v>1977</v>
      </c>
      <c r="F222" t="s">
        <v>45</v>
      </c>
      <c r="G222" t="s">
        <v>1978</v>
      </c>
      <c r="H222" t="s">
        <v>375</v>
      </c>
      <c r="I222" t="s">
        <v>1979</v>
      </c>
      <c r="J222" t="s">
        <v>1980</v>
      </c>
      <c r="K222" t="s">
        <v>1981</v>
      </c>
      <c r="L222" t="s">
        <v>1982</v>
      </c>
      <c r="M222" t="s">
        <v>380</v>
      </c>
      <c r="N222" t="s">
        <v>381</v>
      </c>
      <c r="O222" t="s">
        <v>1983</v>
      </c>
      <c r="P222" t="s">
        <v>1038</v>
      </c>
      <c r="Q222" t="s">
        <v>384</v>
      </c>
      <c r="R222" t="s">
        <v>370</v>
      </c>
      <c r="S222" t="s">
        <v>370</v>
      </c>
      <c r="T222" t="s">
        <v>370</v>
      </c>
      <c r="U222" t="s">
        <v>370</v>
      </c>
      <c r="V222" t="s">
        <v>370</v>
      </c>
      <c r="W222" t="s">
        <v>370</v>
      </c>
      <c r="X222" t="s">
        <v>370</v>
      </c>
      <c r="Y222" t="s">
        <v>370</v>
      </c>
      <c r="Z222" t="s">
        <v>370</v>
      </c>
      <c r="AA222" t="s">
        <v>370</v>
      </c>
      <c r="AB222" t="s">
        <v>370</v>
      </c>
      <c r="AC222" t="s">
        <v>370</v>
      </c>
      <c r="AD222" t="s">
        <v>370</v>
      </c>
      <c r="AE222" t="s">
        <v>370</v>
      </c>
      <c r="AF222" t="s">
        <v>370</v>
      </c>
      <c r="AG222" t="s">
        <v>370</v>
      </c>
      <c r="AH222" t="s">
        <v>370</v>
      </c>
      <c r="AI222" t="s">
        <v>370</v>
      </c>
      <c r="AJ222" t="s">
        <v>370</v>
      </c>
    </row>
    <row r="223" spans="1:36">
      <c r="A223">
        <v>155086</v>
      </c>
      <c r="B223" t="s">
        <v>371</v>
      </c>
      <c r="C223">
        <v>9</v>
      </c>
      <c r="D223" t="s">
        <v>1984</v>
      </c>
      <c r="E223" t="s">
        <v>1985</v>
      </c>
      <c r="F223" t="s">
        <v>45</v>
      </c>
      <c r="G223" t="s">
        <v>1986</v>
      </c>
      <c r="H223" t="s">
        <v>375</v>
      </c>
      <c r="I223" t="s">
        <v>1987</v>
      </c>
      <c r="J223" t="s">
        <v>473</v>
      </c>
      <c r="K223" t="s">
        <v>474</v>
      </c>
      <c r="L223" t="s">
        <v>1988</v>
      </c>
      <c r="M223" t="s">
        <v>380</v>
      </c>
      <c r="N223" t="s">
        <v>381</v>
      </c>
      <c r="O223" t="s">
        <v>1989</v>
      </c>
      <c r="P223" t="s">
        <v>1990</v>
      </c>
      <c r="Q223" t="s">
        <v>384</v>
      </c>
      <c r="R223">
        <v>44169</v>
      </c>
      <c r="S223" t="s">
        <v>370</v>
      </c>
      <c r="T223" t="s">
        <v>370</v>
      </c>
      <c r="U223" t="s">
        <v>370</v>
      </c>
      <c r="V223" t="s">
        <v>370</v>
      </c>
      <c r="W223" t="s">
        <v>370</v>
      </c>
      <c r="X223" t="s">
        <v>370</v>
      </c>
      <c r="Y223" t="s">
        <v>370</v>
      </c>
      <c r="Z223" t="s">
        <v>370</v>
      </c>
      <c r="AA223" t="s">
        <v>370</v>
      </c>
      <c r="AB223" t="s">
        <v>370</v>
      </c>
      <c r="AC223" t="s">
        <v>370</v>
      </c>
      <c r="AD223" t="s">
        <v>370</v>
      </c>
      <c r="AE223" t="s">
        <v>370</v>
      </c>
      <c r="AF223" t="s">
        <v>370</v>
      </c>
      <c r="AG223" t="s">
        <v>370</v>
      </c>
      <c r="AH223" t="s">
        <v>370</v>
      </c>
      <c r="AI223" t="s">
        <v>370</v>
      </c>
      <c r="AJ223" t="s">
        <v>370</v>
      </c>
    </row>
    <row r="224" spans="1:36">
      <c r="A224">
        <v>155086</v>
      </c>
      <c r="B224" t="s">
        <v>371</v>
      </c>
      <c r="C224">
        <v>10</v>
      </c>
      <c r="D224" t="s">
        <v>1991</v>
      </c>
      <c r="E224" t="s">
        <v>1992</v>
      </c>
      <c r="F224" t="s">
        <v>45</v>
      </c>
      <c r="G224" t="s">
        <v>1993</v>
      </c>
      <c r="H224" t="s">
        <v>375</v>
      </c>
      <c r="I224" t="s">
        <v>1994</v>
      </c>
      <c r="J224" t="s">
        <v>1995</v>
      </c>
      <c r="K224" t="s">
        <v>1996</v>
      </c>
      <c r="L224" t="s">
        <v>1997</v>
      </c>
      <c r="M224" t="s">
        <v>380</v>
      </c>
      <c r="N224" t="s">
        <v>381</v>
      </c>
      <c r="O224" t="s">
        <v>1998</v>
      </c>
      <c r="P224" t="s">
        <v>618</v>
      </c>
      <c r="Q224" t="s">
        <v>384</v>
      </c>
      <c r="R224">
        <v>44198</v>
      </c>
      <c r="S224" t="s">
        <v>370</v>
      </c>
      <c r="T224" t="s">
        <v>370</v>
      </c>
      <c r="U224" t="s">
        <v>370</v>
      </c>
      <c r="V224" t="s">
        <v>370</v>
      </c>
      <c r="W224" t="s">
        <v>370</v>
      </c>
      <c r="X224" t="s">
        <v>370</v>
      </c>
      <c r="Y224" t="s">
        <v>370</v>
      </c>
      <c r="Z224" t="s">
        <v>370</v>
      </c>
      <c r="AA224" t="s">
        <v>370</v>
      </c>
      <c r="AB224" t="s">
        <v>370</v>
      </c>
      <c r="AC224" t="s">
        <v>370</v>
      </c>
      <c r="AD224" t="s">
        <v>370</v>
      </c>
      <c r="AE224" t="s">
        <v>370</v>
      </c>
      <c r="AF224" t="s">
        <v>370</v>
      </c>
      <c r="AG224" t="s">
        <v>370</v>
      </c>
      <c r="AH224" t="s">
        <v>370</v>
      </c>
      <c r="AI224" t="s">
        <v>370</v>
      </c>
      <c r="AJ224" t="s">
        <v>370</v>
      </c>
    </row>
    <row r="225" spans="1:36">
      <c r="A225">
        <v>155086</v>
      </c>
      <c r="B225" t="s">
        <v>371</v>
      </c>
      <c r="C225">
        <v>11</v>
      </c>
      <c r="D225" t="s">
        <v>1999</v>
      </c>
      <c r="E225" t="s">
        <v>2000</v>
      </c>
      <c r="F225" t="s">
        <v>45</v>
      </c>
      <c r="G225" t="s">
        <v>2001</v>
      </c>
      <c r="H225" t="s">
        <v>375</v>
      </c>
      <c r="I225" t="s">
        <v>2002</v>
      </c>
      <c r="J225" t="s">
        <v>2003</v>
      </c>
      <c r="K225" t="s">
        <v>2004</v>
      </c>
      <c r="L225" t="s">
        <v>2005</v>
      </c>
      <c r="M225" t="s">
        <v>380</v>
      </c>
      <c r="N225" t="s">
        <v>381</v>
      </c>
      <c r="O225" t="s">
        <v>2006</v>
      </c>
      <c r="P225" t="s">
        <v>2007</v>
      </c>
      <c r="Q225" t="s">
        <v>384</v>
      </c>
      <c r="R225">
        <v>44205</v>
      </c>
      <c r="S225" t="s">
        <v>370</v>
      </c>
      <c r="T225" t="s">
        <v>370</v>
      </c>
      <c r="U225" t="s">
        <v>370</v>
      </c>
      <c r="V225" t="s">
        <v>370</v>
      </c>
      <c r="W225" t="s">
        <v>370</v>
      </c>
      <c r="X225" t="s">
        <v>370</v>
      </c>
      <c r="Y225" t="s">
        <v>370</v>
      </c>
      <c r="Z225" t="s">
        <v>370</v>
      </c>
      <c r="AA225" t="s">
        <v>370</v>
      </c>
      <c r="AB225" t="s">
        <v>370</v>
      </c>
      <c r="AC225" t="s">
        <v>370</v>
      </c>
      <c r="AD225" t="s">
        <v>370</v>
      </c>
      <c r="AE225" t="s">
        <v>370</v>
      </c>
      <c r="AF225" t="s">
        <v>370</v>
      </c>
      <c r="AG225" t="s">
        <v>370</v>
      </c>
      <c r="AH225" t="s">
        <v>370</v>
      </c>
      <c r="AI225" t="s">
        <v>370</v>
      </c>
      <c r="AJ225" t="s">
        <v>370</v>
      </c>
    </row>
    <row r="226" spans="1:36">
      <c r="A226">
        <v>155086</v>
      </c>
      <c r="B226" t="s">
        <v>371</v>
      </c>
      <c r="C226">
        <v>12</v>
      </c>
      <c r="D226" t="s">
        <v>2008</v>
      </c>
      <c r="E226" t="s">
        <v>2009</v>
      </c>
      <c r="F226" t="s">
        <v>45</v>
      </c>
      <c r="G226" t="s">
        <v>2010</v>
      </c>
      <c r="H226" t="s">
        <v>375</v>
      </c>
      <c r="I226" t="s">
        <v>2011</v>
      </c>
      <c r="J226" t="s">
        <v>511</v>
      </c>
      <c r="K226" t="s">
        <v>512</v>
      </c>
      <c r="L226" t="s">
        <v>2012</v>
      </c>
      <c r="M226" t="s">
        <v>380</v>
      </c>
      <c r="N226" t="s">
        <v>381</v>
      </c>
      <c r="O226" t="s">
        <v>2013</v>
      </c>
      <c r="P226" t="s">
        <v>530</v>
      </c>
      <c r="Q226" t="s">
        <v>384</v>
      </c>
      <c r="R226">
        <v>44217</v>
      </c>
      <c r="S226" t="s">
        <v>370</v>
      </c>
      <c r="T226" t="s">
        <v>370</v>
      </c>
      <c r="U226" t="s">
        <v>370</v>
      </c>
      <c r="V226" t="s">
        <v>370</v>
      </c>
      <c r="W226" t="s">
        <v>370</v>
      </c>
      <c r="X226" t="s">
        <v>370</v>
      </c>
      <c r="Y226" t="s">
        <v>370</v>
      </c>
      <c r="Z226" t="s">
        <v>370</v>
      </c>
      <c r="AA226" t="s">
        <v>370</v>
      </c>
      <c r="AB226" t="s">
        <v>370</v>
      </c>
      <c r="AC226" t="s">
        <v>370</v>
      </c>
      <c r="AD226" t="s">
        <v>370</v>
      </c>
      <c r="AE226" t="s">
        <v>370</v>
      </c>
      <c r="AF226" t="s">
        <v>370</v>
      </c>
      <c r="AG226" t="s">
        <v>370</v>
      </c>
      <c r="AH226" t="s">
        <v>370</v>
      </c>
      <c r="AI226" t="s">
        <v>370</v>
      </c>
      <c r="AJ226" t="s">
        <v>370</v>
      </c>
    </row>
    <row r="227" spans="1:36">
      <c r="A227">
        <v>155086</v>
      </c>
      <c r="B227" t="s">
        <v>371</v>
      </c>
      <c r="C227">
        <v>13</v>
      </c>
      <c r="D227" t="s">
        <v>2014</v>
      </c>
      <c r="E227" t="s">
        <v>2015</v>
      </c>
      <c r="F227" t="s">
        <v>45</v>
      </c>
      <c r="G227" t="s">
        <v>2016</v>
      </c>
      <c r="H227" t="s">
        <v>375</v>
      </c>
      <c r="I227" t="s">
        <v>2017</v>
      </c>
      <c r="J227" t="s">
        <v>511</v>
      </c>
      <c r="K227" t="s">
        <v>512</v>
      </c>
      <c r="L227" t="s">
        <v>2018</v>
      </c>
      <c r="M227" t="s">
        <v>380</v>
      </c>
      <c r="N227" t="s">
        <v>381</v>
      </c>
      <c r="O227" t="s">
        <v>514</v>
      </c>
      <c r="P227" t="s">
        <v>506</v>
      </c>
      <c r="Q227" t="s">
        <v>384</v>
      </c>
      <c r="R227">
        <v>44191</v>
      </c>
      <c r="S227" t="s">
        <v>370</v>
      </c>
      <c r="T227" t="s">
        <v>370</v>
      </c>
      <c r="U227" t="s">
        <v>370</v>
      </c>
      <c r="V227" t="s">
        <v>370</v>
      </c>
      <c r="W227" t="s">
        <v>370</v>
      </c>
      <c r="X227" t="s">
        <v>370</v>
      </c>
      <c r="Y227" t="s">
        <v>370</v>
      </c>
      <c r="Z227" t="s">
        <v>370</v>
      </c>
      <c r="AA227" t="s">
        <v>370</v>
      </c>
      <c r="AB227" t="s">
        <v>370</v>
      </c>
      <c r="AC227" t="s">
        <v>370</v>
      </c>
      <c r="AD227" t="s">
        <v>370</v>
      </c>
      <c r="AE227" t="s">
        <v>370</v>
      </c>
      <c r="AF227" t="s">
        <v>370</v>
      </c>
      <c r="AG227" t="s">
        <v>370</v>
      </c>
      <c r="AH227" t="s">
        <v>370</v>
      </c>
      <c r="AI227" t="s">
        <v>370</v>
      </c>
      <c r="AJ227" t="s">
        <v>370</v>
      </c>
    </row>
    <row r="228" spans="1:36">
      <c r="A228">
        <v>155086</v>
      </c>
      <c r="B228" t="s">
        <v>371</v>
      </c>
      <c r="C228">
        <v>14</v>
      </c>
      <c r="D228" t="s">
        <v>2019</v>
      </c>
      <c r="E228" t="s">
        <v>2020</v>
      </c>
      <c r="F228" t="s">
        <v>45</v>
      </c>
      <c r="G228" t="s">
        <v>2021</v>
      </c>
      <c r="H228" t="s">
        <v>375</v>
      </c>
      <c r="I228" t="s">
        <v>2022</v>
      </c>
      <c r="J228" t="s">
        <v>519</v>
      </c>
      <c r="K228" t="s">
        <v>520</v>
      </c>
      <c r="L228" t="s">
        <v>2023</v>
      </c>
      <c r="M228" t="s">
        <v>380</v>
      </c>
      <c r="N228" t="s">
        <v>381</v>
      </c>
      <c r="O228" t="s">
        <v>2024</v>
      </c>
      <c r="P228" t="s">
        <v>2025</v>
      </c>
      <c r="Q228" t="s">
        <v>384</v>
      </c>
      <c r="R228" t="s">
        <v>370</v>
      </c>
      <c r="S228" t="s">
        <v>370</v>
      </c>
      <c r="T228" t="s">
        <v>370</v>
      </c>
      <c r="U228" t="s">
        <v>370</v>
      </c>
      <c r="V228" t="s">
        <v>370</v>
      </c>
      <c r="W228" t="s">
        <v>370</v>
      </c>
      <c r="X228" t="s">
        <v>370</v>
      </c>
      <c r="Y228" t="s">
        <v>370</v>
      </c>
      <c r="Z228" t="s">
        <v>370</v>
      </c>
      <c r="AA228" t="s">
        <v>370</v>
      </c>
      <c r="AB228" t="s">
        <v>370</v>
      </c>
      <c r="AC228" t="s">
        <v>370</v>
      </c>
      <c r="AD228" t="s">
        <v>370</v>
      </c>
      <c r="AE228" t="s">
        <v>370</v>
      </c>
      <c r="AF228" t="s">
        <v>370</v>
      </c>
      <c r="AG228" t="s">
        <v>370</v>
      </c>
      <c r="AH228" t="s">
        <v>370</v>
      </c>
      <c r="AI228" t="s">
        <v>370</v>
      </c>
      <c r="AJ228" t="s">
        <v>370</v>
      </c>
    </row>
    <row r="229" spans="1:36">
      <c r="A229">
        <v>155086</v>
      </c>
      <c r="B229" t="s">
        <v>371</v>
      </c>
      <c r="C229">
        <v>15</v>
      </c>
      <c r="D229" t="s">
        <v>2026</v>
      </c>
      <c r="E229" t="s">
        <v>2027</v>
      </c>
      <c r="F229" t="s">
        <v>45</v>
      </c>
      <c r="G229" t="s">
        <v>2028</v>
      </c>
      <c r="H229" t="s">
        <v>375</v>
      </c>
      <c r="I229" t="s">
        <v>1714</v>
      </c>
      <c r="J229" t="s">
        <v>2029</v>
      </c>
      <c r="K229" t="s">
        <v>2030</v>
      </c>
      <c r="L229" t="s">
        <v>2031</v>
      </c>
      <c r="M229" t="s">
        <v>380</v>
      </c>
      <c r="N229" t="s">
        <v>381</v>
      </c>
      <c r="O229" t="s">
        <v>2032</v>
      </c>
      <c r="P229" t="s">
        <v>2033</v>
      </c>
      <c r="Q229" t="s">
        <v>384</v>
      </c>
      <c r="R229" t="s">
        <v>370</v>
      </c>
      <c r="S229" t="s">
        <v>370</v>
      </c>
      <c r="T229" t="s">
        <v>370</v>
      </c>
      <c r="U229" t="s">
        <v>370</v>
      </c>
      <c r="V229" t="s">
        <v>370</v>
      </c>
      <c r="W229" t="s">
        <v>370</v>
      </c>
      <c r="X229" t="s">
        <v>370</v>
      </c>
      <c r="Y229" t="s">
        <v>370</v>
      </c>
      <c r="Z229" t="s">
        <v>370</v>
      </c>
      <c r="AA229" t="s">
        <v>370</v>
      </c>
      <c r="AB229" t="s">
        <v>370</v>
      </c>
      <c r="AC229" t="s">
        <v>370</v>
      </c>
      <c r="AD229" t="s">
        <v>370</v>
      </c>
      <c r="AE229" t="s">
        <v>370</v>
      </c>
      <c r="AF229" t="s">
        <v>370</v>
      </c>
      <c r="AG229" t="s">
        <v>370</v>
      </c>
      <c r="AH229" t="s">
        <v>370</v>
      </c>
      <c r="AI229" t="s">
        <v>370</v>
      </c>
      <c r="AJ229" t="s">
        <v>370</v>
      </c>
    </row>
    <row r="230" spans="1:36">
      <c r="A230">
        <v>155086</v>
      </c>
      <c r="B230" t="s">
        <v>371</v>
      </c>
      <c r="C230">
        <v>16</v>
      </c>
      <c r="D230" t="s">
        <v>2034</v>
      </c>
      <c r="E230" t="s">
        <v>2035</v>
      </c>
      <c r="F230" t="s">
        <v>45</v>
      </c>
      <c r="G230" t="s">
        <v>2036</v>
      </c>
      <c r="H230" t="s">
        <v>375</v>
      </c>
      <c r="I230" t="s">
        <v>2037</v>
      </c>
      <c r="J230" t="s">
        <v>2038</v>
      </c>
      <c r="K230" t="s">
        <v>2039</v>
      </c>
      <c r="L230" t="s">
        <v>2040</v>
      </c>
      <c r="M230" t="s">
        <v>380</v>
      </c>
      <c r="N230" t="s">
        <v>381</v>
      </c>
      <c r="O230" t="s">
        <v>1702</v>
      </c>
      <c r="P230" t="s">
        <v>393</v>
      </c>
      <c r="Q230" t="s">
        <v>384</v>
      </c>
      <c r="R230">
        <v>44226</v>
      </c>
      <c r="S230" t="s">
        <v>370</v>
      </c>
      <c r="T230" t="s">
        <v>370</v>
      </c>
      <c r="U230" t="s">
        <v>370</v>
      </c>
      <c r="V230" t="s">
        <v>370</v>
      </c>
      <c r="W230" t="s">
        <v>370</v>
      </c>
      <c r="X230" t="s">
        <v>370</v>
      </c>
      <c r="Y230" t="s">
        <v>370</v>
      </c>
      <c r="Z230" t="s">
        <v>370</v>
      </c>
      <c r="AA230" t="s">
        <v>370</v>
      </c>
      <c r="AB230" t="s">
        <v>370</v>
      </c>
      <c r="AC230" t="s">
        <v>370</v>
      </c>
      <c r="AD230" t="s">
        <v>370</v>
      </c>
      <c r="AE230" t="s">
        <v>370</v>
      </c>
      <c r="AF230" t="s">
        <v>370</v>
      </c>
      <c r="AG230" t="s">
        <v>370</v>
      </c>
      <c r="AH230" t="s">
        <v>370</v>
      </c>
      <c r="AI230" t="s">
        <v>370</v>
      </c>
      <c r="AJ230" t="s">
        <v>370</v>
      </c>
    </row>
    <row r="231" spans="1:36">
      <c r="A231">
        <v>155086</v>
      </c>
      <c r="B231" t="s">
        <v>371</v>
      </c>
      <c r="C231">
        <v>17</v>
      </c>
      <c r="D231" t="s">
        <v>2041</v>
      </c>
      <c r="E231" t="s">
        <v>2042</v>
      </c>
      <c r="F231" t="s">
        <v>45</v>
      </c>
      <c r="G231" t="s">
        <v>2043</v>
      </c>
      <c r="H231" t="s">
        <v>375</v>
      </c>
      <c r="I231" t="s">
        <v>2044</v>
      </c>
      <c r="J231" t="s">
        <v>2045</v>
      </c>
      <c r="K231" t="s">
        <v>2046</v>
      </c>
      <c r="L231" t="s">
        <v>2047</v>
      </c>
      <c r="M231" t="s">
        <v>380</v>
      </c>
      <c r="N231" t="s">
        <v>381</v>
      </c>
      <c r="O231" t="s">
        <v>2048</v>
      </c>
      <c r="P231" t="s">
        <v>857</v>
      </c>
      <c r="Q231" t="s">
        <v>384</v>
      </c>
      <c r="R231">
        <v>44204</v>
      </c>
      <c r="S231" t="s">
        <v>370</v>
      </c>
      <c r="T231" t="s">
        <v>370</v>
      </c>
      <c r="U231" t="s">
        <v>370</v>
      </c>
      <c r="V231" t="s">
        <v>370</v>
      </c>
      <c r="W231" t="s">
        <v>370</v>
      </c>
      <c r="X231" t="s">
        <v>370</v>
      </c>
      <c r="Y231" t="s">
        <v>370</v>
      </c>
      <c r="Z231" t="s">
        <v>370</v>
      </c>
      <c r="AA231" t="s">
        <v>370</v>
      </c>
      <c r="AB231" t="s">
        <v>370</v>
      </c>
      <c r="AC231" t="s">
        <v>370</v>
      </c>
      <c r="AD231" t="s">
        <v>370</v>
      </c>
      <c r="AE231" t="s">
        <v>370</v>
      </c>
      <c r="AF231" t="s">
        <v>370</v>
      </c>
      <c r="AG231" t="s">
        <v>370</v>
      </c>
      <c r="AH231" t="s">
        <v>370</v>
      </c>
      <c r="AI231" t="s">
        <v>370</v>
      </c>
      <c r="AJ231" t="s">
        <v>370</v>
      </c>
    </row>
    <row r="232" spans="1:36">
      <c r="A232">
        <v>155086</v>
      </c>
      <c r="B232" t="s">
        <v>371</v>
      </c>
      <c r="C232">
        <v>18</v>
      </c>
      <c r="D232" t="s">
        <v>2049</v>
      </c>
      <c r="E232" t="s">
        <v>2050</v>
      </c>
      <c r="F232" t="s">
        <v>45</v>
      </c>
      <c r="G232" t="s">
        <v>2051</v>
      </c>
      <c r="H232" t="s">
        <v>375</v>
      </c>
      <c r="I232" t="s">
        <v>2052</v>
      </c>
      <c r="J232" t="s">
        <v>2053</v>
      </c>
      <c r="K232" t="s">
        <v>2054</v>
      </c>
      <c r="L232" t="s">
        <v>2055</v>
      </c>
      <c r="M232" t="s">
        <v>380</v>
      </c>
      <c r="N232" t="s">
        <v>381</v>
      </c>
      <c r="O232" t="s">
        <v>1416</v>
      </c>
      <c r="P232" t="s">
        <v>427</v>
      </c>
      <c r="Q232" t="s">
        <v>384</v>
      </c>
      <c r="R232" t="s">
        <v>370</v>
      </c>
      <c r="S232" t="s">
        <v>370</v>
      </c>
      <c r="T232" t="s">
        <v>370</v>
      </c>
      <c r="U232" t="s">
        <v>370</v>
      </c>
      <c r="V232" t="s">
        <v>370</v>
      </c>
      <c r="W232" t="s">
        <v>370</v>
      </c>
      <c r="X232" t="s">
        <v>370</v>
      </c>
      <c r="Y232" t="s">
        <v>370</v>
      </c>
      <c r="Z232" t="s">
        <v>370</v>
      </c>
      <c r="AA232" t="s">
        <v>370</v>
      </c>
      <c r="AB232" t="s">
        <v>370</v>
      </c>
      <c r="AC232" t="s">
        <v>370</v>
      </c>
      <c r="AD232" t="s">
        <v>370</v>
      </c>
      <c r="AE232" t="s">
        <v>370</v>
      </c>
      <c r="AF232" t="s">
        <v>370</v>
      </c>
      <c r="AG232" t="s">
        <v>370</v>
      </c>
      <c r="AH232" t="s">
        <v>370</v>
      </c>
      <c r="AI232" t="s">
        <v>370</v>
      </c>
      <c r="AJ232" t="s">
        <v>370</v>
      </c>
    </row>
    <row r="233" spans="1:36">
      <c r="A233">
        <v>155086</v>
      </c>
      <c r="B233" t="s">
        <v>371</v>
      </c>
      <c r="C233">
        <v>19</v>
      </c>
      <c r="D233" t="s">
        <v>2056</v>
      </c>
      <c r="E233" t="s">
        <v>2057</v>
      </c>
      <c r="F233" t="s">
        <v>45</v>
      </c>
      <c r="G233" t="s">
        <v>2058</v>
      </c>
      <c r="H233" t="s">
        <v>375</v>
      </c>
      <c r="I233" t="s">
        <v>1700</v>
      </c>
      <c r="J233" t="s">
        <v>2053</v>
      </c>
      <c r="K233" t="s">
        <v>2054</v>
      </c>
      <c r="L233" t="s">
        <v>2059</v>
      </c>
      <c r="M233" t="s">
        <v>380</v>
      </c>
      <c r="N233" t="s">
        <v>381</v>
      </c>
      <c r="O233" t="s">
        <v>2060</v>
      </c>
      <c r="P233" t="s">
        <v>2061</v>
      </c>
      <c r="Q233" t="s">
        <v>384</v>
      </c>
      <c r="R233">
        <v>44258</v>
      </c>
      <c r="S233" t="s">
        <v>370</v>
      </c>
      <c r="T233" t="s">
        <v>370</v>
      </c>
      <c r="U233" t="s">
        <v>370</v>
      </c>
      <c r="V233" t="s">
        <v>370</v>
      </c>
      <c r="W233" t="s">
        <v>370</v>
      </c>
      <c r="X233" t="s">
        <v>370</v>
      </c>
      <c r="Y233" t="s">
        <v>370</v>
      </c>
      <c r="Z233" t="s">
        <v>370</v>
      </c>
      <c r="AA233" t="s">
        <v>370</v>
      </c>
      <c r="AB233" t="s">
        <v>370</v>
      </c>
      <c r="AC233" t="s">
        <v>370</v>
      </c>
      <c r="AD233" t="s">
        <v>370</v>
      </c>
      <c r="AE233" t="s">
        <v>370</v>
      </c>
      <c r="AF233" t="s">
        <v>370</v>
      </c>
      <c r="AG233" t="s">
        <v>370</v>
      </c>
      <c r="AH233" t="s">
        <v>370</v>
      </c>
      <c r="AI233" t="s">
        <v>370</v>
      </c>
      <c r="AJ233" t="s">
        <v>370</v>
      </c>
    </row>
    <row r="234" spans="1:36">
      <c r="A234">
        <v>155086</v>
      </c>
      <c r="B234" t="s">
        <v>371</v>
      </c>
      <c r="C234">
        <v>20</v>
      </c>
      <c r="D234" t="s">
        <v>2062</v>
      </c>
      <c r="E234" t="s">
        <v>2063</v>
      </c>
      <c r="F234" t="s">
        <v>45</v>
      </c>
      <c r="G234" t="s">
        <v>2064</v>
      </c>
      <c r="H234" t="s">
        <v>375</v>
      </c>
      <c r="I234" t="s">
        <v>1938</v>
      </c>
      <c r="J234" t="s">
        <v>552</v>
      </c>
      <c r="K234" t="s">
        <v>553</v>
      </c>
      <c r="L234" t="s">
        <v>2065</v>
      </c>
      <c r="M234" t="s">
        <v>380</v>
      </c>
      <c r="N234" t="s">
        <v>381</v>
      </c>
      <c r="O234" t="s">
        <v>1355</v>
      </c>
      <c r="P234" t="s">
        <v>1128</v>
      </c>
      <c r="Q234" t="s">
        <v>384</v>
      </c>
      <c r="R234">
        <v>44176</v>
      </c>
      <c r="S234" t="s">
        <v>370</v>
      </c>
      <c r="T234" t="s">
        <v>370</v>
      </c>
      <c r="U234" t="s">
        <v>370</v>
      </c>
      <c r="V234" t="s">
        <v>370</v>
      </c>
      <c r="W234" t="s">
        <v>370</v>
      </c>
      <c r="X234" t="s">
        <v>370</v>
      </c>
      <c r="Y234" t="s">
        <v>370</v>
      </c>
      <c r="Z234" t="s">
        <v>370</v>
      </c>
      <c r="AA234" t="s">
        <v>370</v>
      </c>
      <c r="AB234" t="s">
        <v>370</v>
      </c>
      <c r="AC234" t="s">
        <v>370</v>
      </c>
      <c r="AD234" t="s">
        <v>370</v>
      </c>
      <c r="AE234" t="s">
        <v>370</v>
      </c>
      <c r="AF234" t="s">
        <v>370</v>
      </c>
      <c r="AG234" t="s">
        <v>370</v>
      </c>
      <c r="AH234" t="s">
        <v>370</v>
      </c>
      <c r="AI234" t="s">
        <v>370</v>
      </c>
      <c r="AJ234" t="s">
        <v>370</v>
      </c>
    </row>
    <row r="235" spans="1:36">
      <c r="A235">
        <v>155086</v>
      </c>
      <c r="B235" t="s">
        <v>371</v>
      </c>
      <c r="C235">
        <v>21</v>
      </c>
      <c r="D235" t="s">
        <v>2066</v>
      </c>
      <c r="E235" t="s">
        <v>2067</v>
      </c>
      <c r="F235" t="s">
        <v>45</v>
      </c>
      <c r="G235" t="s">
        <v>2068</v>
      </c>
      <c r="H235" t="s">
        <v>375</v>
      </c>
      <c r="I235" t="s">
        <v>2069</v>
      </c>
      <c r="J235" t="s">
        <v>552</v>
      </c>
      <c r="K235" t="s">
        <v>553</v>
      </c>
      <c r="L235" t="s">
        <v>2070</v>
      </c>
      <c r="M235" t="s">
        <v>380</v>
      </c>
      <c r="N235" t="s">
        <v>381</v>
      </c>
      <c r="O235" t="s">
        <v>2071</v>
      </c>
      <c r="P235" t="s">
        <v>920</v>
      </c>
      <c r="Q235" t="s">
        <v>384</v>
      </c>
      <c r="R235">
        <v>44246</v>
      </c>
      <c r="S235" t="s">
        <v>370</v>
      </c>
      <c r="T235" t="s">
        <v>370</v>
      </c>
      <c r="U235" t="s">
        <v>370</v>
      </c>
      <c r="V235" t="s">
        <v>370</v>
      </c>
      <c r="W235" t="s">
        <v>370</v>
      </c>
      <c r="X235" t="s">
        <v>370</v>
      </c>
      <c r="Y235" t="s">
        <v>370</v>
      </c>
      <c r="Z235" t="s">
        <v>370</v>
      </c>
      <c r="AA235" t="s">
        <v>370</v>
      </c>
      <c r="AB235" t="s">
        <v>370</v>
      </c>
      <c r="AC235" t="s">
        <v>370</v>
      </c>
      <c r="AD235" t="s">
        <v>370</v>
      </c>
      <c r="AE235" t="s">
        <v>370</v>
      </c>
      <c r="AF235" t="s">
        <v>370</v>
      </c>
      <c r="AG235" t="s">
        <v>370</v>
      </c>
      <c r="AH235" t="s">
        <v>370</v>
      </c>
      <c r="AI235" t="s">
        <v>370</v>
      </c>
      <c r="AJ235" t="s">
        <v>370</v>
      </c>
    </row>
    <row r="236" spans="1:36">
      <c r="A236">
        <v>155086</v>
      </c>
      <c r="B236" t="s">
        <v>371</v>
      </c>
      <c r="C236">
        <v>22</v>
      </c>
      <c r="D236" t="s">
        <v>2072</v>
      </c>
      <c r="E236" t="s">
        <v>2073</v>
      </c>
      <c r="F236" t="s">
        <v>45</v>
      </c>
      <c r="G236" t="s">
        <v>2074</v>
      </c>
      <c r="H236" t="s">
        <v>375</v>
      </c>
      <c r="I236" t="s">
        <v>2075</v>
      </c>
      <c r="J236" t="s">
        <v>2076</v>
      </c>
      <c r="K236" t="s">
        <v>2077</v>
      </c>
      <c r="L236" t="s">
        <v>2078</v>
      </c>
      <c r="M236" t="s">
        <v>380</v>
      </c>
      <c r="N236" t="s">
        <v>381</v>
      </c>
      <c r="O236" t="s">
        <v>2079</v>
      </c>
      <c r="P236" t="s">
        <v>1067</v>
      </c>
      <c r="Q236" t="s">
        <v>384</v>
      </c>
      <c r="R236" t="s">
        <v>370</v>
      </c>
      <c r="S236" t="s">
        <v>370</v>
      </c>
      <c r="T236" t="s">
        <v>370</v>
      </c>
      <c r="U236" t="s">
        <v>370</v>
      </c>
      <c r="V236" t="s">
        <v>370</v>
      </c>
      <c r="W236" t="s">
        <v>370</v>
      </c>
      <c r="X236" t="s">
        <v>370</v>
      </c>
      <c r="Y236" t="s">
        <v>370</v>
      </c>
      <c r="Z236" t="s">
        <v>370</v>
      </c>
      <c r="AA236" t="s">
        <v>370</v>
      </c>
      <c r="AB236" t="s">
        <v>370</v>
      </c>
      <c r="AC236" t="s">
        <v>370</v>
      </c>
      <c r="AD236" t="s">
        <v>370</v>
      </c>
      <c r="AE236" t="s">
        <v>370</v>
      </c>
      <c r="AF236" t="s">
        <v>370</v>
      </c>
      <c r="AG236" t="s">
        <v>370</v>
      </c>
      <c r="AH236" t="s">
        <v>370</v>
      </c>
      <c r="AI236" t="s">
        <v>370</v>
      </c>
      <c r="AJ236" t="s">
        <v>370</v>
      </c>
    </row>
    <row r="237" spans="1:36">
      <c r="A237">
        <v>155086</v>
      </c>
      <c r="B237" t="s">
        <v>371</v>
      </c>
      <c r="C237">
        <v>23</v>
      </c>
      <c r="D237" t="s">
        <v>2080</v>
      </c>
      <c r="E237" t="s">
        <v>2081</v>
      </c>
      <c r="F237" t="s">
        <v>45</v>
      </c>
      <c r="G237" t="s">
        <v>2082</v>
      </c>
      <c r="H237" t="s">
        <v>375</v>
      </c>
      <c r="I237" t="s">
        <v>2083</v>
      </c>
      <c r="J237" t="s">
        <v>1368</v>
      </c>
      <c r="K237" t="s">
        <v>1369</v>
      </c>
      <c r="L237" t="s">
        <v>2084</v>
      </c>
      <c r="M237" t="s">
        <v>380</v>
      </c>
      <c r="N237" t="s">
        <v>381</v>
      </c>
      <c r="O237" t="s">
        <v>2085</v>
      </c>
      <c r="P237" t="s">
        <v>2086</v>
      </c>
      <c r="Q237" t="s">
        <v>384</v>
      </c>
      <c r="R237" t="s">
        <v>370</v>
      </c>
      <c r="S237" t="s">
        <v>370</v>
      </c>
      <c r="T237" t="s">
        <v>370</v>
      </c>
      <c r="U237" t="s">
        <v>370</v>
      </c>
      <c r="V237" t="s">
        <v>370</v>
      </c>
      <c r="W237" t="s">
        <v>370</v>
      </c>
      <c r="X237" t="s">
        <v>370</v>
      </c>
      <c r="Y237" t="s">
        <v>370</v>
      </c>
      <c r="Z237" t="s">
        <v>370</v>
      </c>
      <c r="AA237" t="s">
        <v>370</v>
      </c>
      <c r="AB237" t="s">
        <v>370</v>
      </c>
      <c r="AC237" t="s">
        <v>370</v>
      </c>
      <c r="AD237" t="s">
        <v>370</v>
      </c>
      <c r="AE237" t="s">
        <v>370</v>
      </c>
      <c r="AF237" t="s">
        <v>370</v>
      </c>
      <c r="AG237" t="s">
        <v>370</v>
      </c>
      <c r="AH237" t="s">
        <v>370</v>
      </c>
      <c r="AI237" t="s">
        <v>370</v>
      </c>
      <c r="AJ237" t="s">
        <v>370</v>
      </c>
    </row>
    <row r="238" spans="1:36">
      <c r="A238">
        <v>155086</v>
      </c>
      <c r="B238" t="s">
        <v>371</v>
      </c>
      <c r="C238">
        <v>24</v>
      </c>
      <c r="D238" t="s">
        <v>2087</v>
      </c>
      <c r="E238" t="s">
        <v>2088</v>
      </c>
      <c r="F238" t="s">
        <v>45</v>
      </c>
      <c r="G238" t="s">
        <v>2089</v>
      </c>
      <c r="H238" t="s">
        <v>375</v>
      </c>
      <c r="I238" t="s">
        <v>2090</v>
      </c>
      <c r="J238" t="s">
        <v>581</v>
      </c>
      <c r="K238" t="s">
        <v>582</v>
      </c>
      <c r="L238" t="s">
        <v>2091</v>
      </c>
      <c r="M238" t="s">
        <v>380</v>
      </c>
      <c r="N238" t="s">
        <v>381</v>
      </c>
      <c r="O238" t="s">
        <v>2092</v>
      </c>
      <c r="P238" t="s">
        <v>2093</v>
      </c>
      <c r="Q238" t="s">
        <v>384</v>
      </c>
      <c r="R238">
        <v>44216</v>
      </c>
      <c r="S238" t="s">
        <v>370</v>
      </c>
      <c r="T238" t="s">
        <v>370</v>
      </c>
      <c r="U238" t="s">
        <v>370</v>
      </c>
      <c r="V238" t="s">
        <v>370</v>
      </c>
      <c r="W238" t="s">
        <v>370</v>
      </c>
      <c r="X238" t="s">
        <v>370</v>
      </c>
      <c r="Y238" t="s">
        <v>370</v>
      </c>
      <c r="Z238" t="s">
        <v>370</v>
      </c>
      <c r="AA238" t="s">
        <v>370</v>
      </c>
      <c r="AB238" t="s">
        <v>370</v>
      </c>
      <c r="AC238" t="s">
        <v>370</v>
      </c>
      <c r="AD238" t="s">
        <v>370</v>
      </c>
      <c r="AE238" t="s">
        <v>370</v>
      </c>
      <c r="AF238" t="s">
        <v>370</v>
      </c>
      <c r="AG238" t="s">
        <v>370</v>
      </c>
      <c r="AH238" t="s">
        <v>370</v>
      </c>
      <c r="AI238" t="s">
        <v>370</v>
      </c>
      <c r="AJ238" t="s">
        <v>370</v>
      </c>
    </row>
    <row r="239" spans="1:36">
      <c r="A239">
        <v>155086</v>
      </c>
      <c r="B239" t="s">
        <v>371</v>
      </c>
      <c r="C239">
        <v>25</v>
      </c>
      <c r="D239" t="s">
        <v>2094</v>
      </c>
      <c r="E239" t="s">
        <v>2095</v>
      </c>
      <c r="F239" t="s">
        <v>45</v>
      </c>
      <c r="G239" t="s">
        <v>2096</v>
      </c>
      <c r="H239" t="s">
        <v>375</v>
      </c>
      <c r="I239" t="s">
        <v>2097</v>
      </c>
      <c r="J239" t="s">
        <v>2098</v>
      </c>
      <c r="K239" t="s">
        <v>2099</v>
      </c>
      <c r="L239" t="s">
        <v>2100</v>
      </c>
      <c r="M239" t="s">
        <v>380</v>
      </c>
      <c r="N239" t="s">
        <v>381</v>
      </c>
      <c r="O239" t="s">
        <v>2101</v>
      </c>
      <c r="P239" t="s">
        <v>920</v>
      </c>
      <c r="Q239" t="s">
        <v>384</v>
      </c>
      <c r="R239" t="s">
        <v>370</v>
      </c>
      <c r="S239" t="s">
        <v>370</v>
      </c>
      <c r="T239" t="s">
        <v>370</v>
      </c>
      <c r="U239" t="s">
        <v>370</v>
      </c>
      <c r="V239" t="s">
        <v>370</v>
      </c>
      <c r="W239" t="s">
        <v>370</v>
      </c>
      <c r="X239" t="s">
        <v>370</v>
      </c>
      <c r="Y239" t="s">
        <v>370</v>
      </c>
      <c r="Z239" t="s">
        <v>370</v>
      </c>
      <c r="AA239" t="s">
        <v>370</v>
      </c>
      <c r="AB239" t="s">
        <v>370</v>
      </c>
      <c r="AC239" t="s">
        <v>370</v>
      </c>
      <c r="AD239" t="s">
        <v>370</v>
      </c>
      <c r="AE239" t="s">
        <v>370</v>
      </c>
      <c r="AF239" t="s">
        <v>370</v>
      </c>
      <c r="AG239" t="s">
        <v>370</v>
      </c>
      <c r="AH239" t="s">
        <v>370</v>
      </c>
      <c r="AI239" t="s">
        <v>370</v>
      </c>
      <c r="AJ239" t="s">
        <v>370</v>
      </c>
    </row>
    <row r="240" spans="1:36">
      <c r="A240">
        <v>155086</v>
      </c>
      <c r="B240" t="s">
        <v>371</v>
      </c>
      <c r="C240">
        <v>26</v>
      </c>
      <c r="D240" t="s">
        <v>2102</v>
      </c>
      <c r="E240" t="s">
        <v>2103</v>
      </c>
      <c r="F240" t="s">
        <v>45</v>
      </c>
      <c r="G240" t="s">
        <v>2104</v>
      </c>
      <c r="H240" t="s">
        <v>375</v>
      </c>
      <c r="I240" t="s">
        <v>2105</v>
      </c>
      <c r="J240" t="s">
        <v>2106</v>
      </c>
      <c r="K240" t="s">
        <v>2107</v>
      </c>
      <c r="L240" t="s">
        <v>2108</v>
      </c>
      <c r="M240" t="s">
        <v>380</v>
      </c>
      <c r="N240" t="s">
        <v>381</v>
      </c>
      <c r="O240" t="s">
        <v>2109</v>
      </c>
      <c r="P240" t="s">
        <v>719</v>
      </c>
      <c r="Q240" t="s">
        <v>384</v>
      </c>
      <c r="R240">
        <v>44233</v>
      </c>
      <c r="S240" t="s">
        <v>370</v>
      </c>
      <c r="T240" t="s">
        <v>370</v>
      </c>
      <c r="U240" t="s">
        <v>370</v>
      </c>
      <c r="V240" t="s">
        <v>370</v>
      </c>
      <c r="W240" t="s">
        <v>370</v>
      </c>
      <c r="X240" t="s">
        <v>370</v>
      </c>
      <c r="Y240" t="s">
        <v>370</v>
      </c>
      <c r="Z240" t="s">
        <v>370</v>
      </c>
      <c r="AA240" t="s">
        <v>370</v>
      </c>
      <c r="AB240" t="s">
        <v>370</v>
      </c>
      <c r="AC240" t="s">
        <v>370</v>
      </c>
      <c r="AD240" t="s">
        <v>370</v>
      </c>
      <c r="AE240" t="s">
        <v>370</v>
      </c>
      <c r="AF240" t="s">
        <v>370</v>
      </c>
      <c r="AG240" t="s">
        <v>370</v>
      </c>
      <c r="AH240" t="s">
        <v>370</v>
      </c>
      <c r="AI240" t="s">
        <v>370</v>
      </c>
      <c r="AJ240" t="s">
        <v>370</v>
      </c>
    </row>
    <row r="241" spans="1:36">
      <c r="A241">
        <v>155086</v>
      </c>
      <c r="B241" t="s">
        <v>371</v>
      </c>
      <c r="C241">
        <v>27</v>
      </c>
      <c r="D241" t="s">
        <v>2110</v>
      </c>
      <c r="E241" t="s">
        <v>2111</v>
      </c>
      <c r="F241" t="s">
        <v>45</v>
      </c>
      <c r="G241" t="s">
        <v>2112</v>
      </c>
      <c r="H241" t="s">
        <v>375</v>
      </c>
      <c r="I241" t="s">
        <v>2113</v>
      </c>
      <c r="J241" t="s">
        <v>1447</v>
      </c>
      <c r="K241" t="s">
        <v>1448</v>
      </c>
      <c r="L241" t="s">
        <v>2114</v>
      </c>
      <c r="M241" t="s">
        <v>380</v>
      </c>
      <c r="N241" t="s">
        <v>381</v>
      </c>
      <c r="O241" t="s">
        <v>2115</v>
      </c>
      <c r="P241" t="s">
        <v>383</v>
      </c>
      <c r="Q241" t="s">
        <v>384</v>
      </c>
      <c r="R241" t="s">
        <v>370</v>
      </c>
      <c r="S241" t="s">
        <v>370</v>
      </c>
      <c r="T241" t="s">
        <v>370</v>
      </c>
      <c r="U241" t="s">
        <v>370</v>
      </c>
      <c r="V241" t="s">
        <v>370</v>
      </c>
      <c r="W241" t="s">
        <v>370</v>
      </c>
      <c r="X241" t="s">
        <v>370</v>
      </c>
      <c r="Y241" t="s">
        <v>370</v>
      </c>
      <c r="Z241" t="s">
        <v>370</v>
      </c>
      <c r="AA241" t="s">
        <v>370</v>
      </c>
      <c r="AB241" t="s">
        <v>370</v>
      </c>
      <c r="AC241" t="s">
        <v>370</v>
      </c>
      <c r="AD241" t="s">
        <v>370</v>
      </c>
      <c r="AE241" t="s">
        <v>370</v>
      </c>
      <c r="AF241" t="s">
        <v>370</v>
      </c>
      <c r="AG241" t="s">
        <v>370</v>
      </c>
      <c r="AH241" t="s">
        <v>370</v>
      </c>
      <c r="AI241" t="s">
        <v>370</v>
      </c>
      <c r="AJ241" t="s">
        <v>370</v>
      </c>
    </row>
    <row r="242" spans="1:36">
      <c r="A242">
        <v>155086</v>
      </c>
      <c r="B242" t="s">
        <v>371</v>
      </c>
      <c r="C242">
        <v>28</v>
      </c>
      <c r="D242" t="s">
        <v>2116</v>
      </c>
      <c r="E242" t="s">
        <v>2117</v>
      </c>
      <c r="F242" t="s">
        <v>45</v>
      </c>
      <c r="G242" t="s">
        <v>2118</v>
      </c>
      <c r="H242" t="s">
        <v>375</v>
      </c>
      <c r="I242" t="s">
        <v>2119</v>
      </c>
      <c r="J242" t="s">
        <v>665</v>
      </c>
      <c r="K242" t="s">
        <v>666</v>
      </c>
      <c r="L242" t="s">
        <v>2120</v>
      </c>
      <c r="M242" t="s">
        <v>380</v>
      </c>
      <c r="N242" t="s">
        <v>381</v>
      </c>
      <c r="O242" t="s">
        <v>2121</v>
      </c>
      <c r="P242" t="s">
        <v>1067</v>
      </c>
      <c r="Q242" t="s">
        <v>384</v>
      </c>
      <c r="R242">
        <v>44377</v>
      </c>
      <c r="S242" t="s">
        <v>370</v>
      </c>
      <c r="T242" t="s">
        <v>370</v>
      </c>
      <c r="U242" t="s">
        <v>370</v>
      </c>
      <c r="V242" t="s">
        <v>370</v>
      </c>
      <c r="W242" t="s">
        <v>370</v>
      </c>
      <c r="X242" t="s">
        <v>370</v>
      </c>
      <c r="Y242" t="s">
        <v>370</v>
      </c>
      <c r="Z242" t="s">
        <v>370</v>
      </c>
      <c r="AA242" t="s">
        <v>370</v>
      </c>
      <c r="AB242" t="s">
        <v>370</v>
      </c>
      <c r="AC242" t="s">
        <v>370</v>
      </c>
      <c r="AD242" t="s">
        <v>370</v>
      </c>
      <c r="AE242" t="s">
        <v>370</v>
      </c>
      <c r="AF242" t="s">
        <v>370</v>
      </c>
      <c r="AG242" t="s">
        <v>370</v>
      </c>
      <c r="AH242" t="s">
        <v>370</v>
      </c>
      <c r="AI242" t="s">
        <v>370</v>
      </c>
      <c r="AJ242" t="s">
        <v>370</v>
      </c>
    </row>
    <row r="243" spans="1:36">
      <c r="A243">
        <v>155086</v>
      </c>
      <c r="B243" t="s">
        <v>371</v>
      </c>
      <c r="C243">
        <v>29</v>
      </c>
      <c r="D243" t="s">
        <v>2122</v>
      </c>
      <c r="E243" t="s">
        <v>2123</v>
      </c>
      <c r="F243" t="s">
        <v>45</v>
      </c>
      <c r="G243" t="s">
        <v>2124</v>
      </c>
      <c r="H243" t="s">
        <v>375</v>
      </c>
      <c r="I243" t="s">
        <v>2125</v>
      </c>
      <c r="J243" t="s">
        <v>665</v>
      </c>
      <c r="K243" t="s">
        <v>666</v>
      </c>
      <c r="L243" t="s">
        <v>2126</v>
      </c>
      <c r="M243" t="s">
        <v>380</v>
      </c>
      <c r="N243" t="s">
        <v>381</v>
      </c>
      <c r="O243" t="s">
        <v>2127</v>
      </c>
      <c r="P243" t="s">
        <v>2128</v>
      </c>
      <c r="Q243" t="s">
        <v>384</v>
      </c>
      <c r="R243">
        <v>44371</v>
      </c>
      <c r="S243" t="s">
        <v>370</v>
      </c>
      <c r="T243" t="s">
        <v>370</v>
      </c>
      <c r="U243" t="s">
        <v>370</v>
      </c>
      <c r="V243" t="s">
        <v>370</v>
      </c>
      <c r="W243" t="s">
        <v>370</v>
      </c>
      <c r="X243" t="s">
        <v>370</v>
      </c>
      <c r="Y243" t="s">
        <v>370</v>
      </c>
      <c r="Z243" t="s">
        <v>370</v>
      </c>
      <c r="AA243" t="s">
        <v>370</v>
      </c>
      <c r="AB243" t="s">
        <v>370</v>
      </c>
      <c r="AC243" t="s">
        <v>370</v>
      </c>
      <c r="AD243" t="s">
        <v>370</v>
      </c>
      <c r="AE243" t="s">
        <v>370</v>
      </c>
      <c r="AF243" t="s">
        <v>370</v>
      </c>
      <c r="AG243" t="s">
        <v>370</v>
      </c>
      <c r="AH243" t="s">
        <v>370</v>
      </c>
      <c r="AI243" t="s">
        <v>370</v>
      </c>
      <c r="AJ243" t="s">
        <v>370</v>
      </c>
    </row>
    <row r="244" spans="1:36">
      <c r="A244">
        <v>155086</v>
      </c>
      <c r="B244" t="s">
        <v>371</v>
      </c>
      <c r="C244">
        <v>30</v>
      </c>
      <c r="D244" t="s">
        <v>2129</v>
      </c>
      <c r="E244" t="s">
        <v>2130</v>
      </c>
      <c r="F244" t="s">
        <v>45</v>
      </c>
      <c r="G244" t="s">
        <v>2131</v>
      </c>
      <c r="H244" t="s">
        <v>375</v>
      </c>
      <c r="I244" t="s">
        <v>2132</v>
      </c>
      <c r="J244" t="s">
        <v>2133</v>
      </c>
      <c r="K244" t="s">
        <v>2134</v>
      </c>
      <c r="L244" t="s">
        <v>2135</v>
      </c>
      <c r="M244" t="s">
        <v>380</v>
      </c>
      <c r="N244" t="s">
        <v>381</v>
      </c>
      <c r="O244" t="s">
        <v>2136</v>
      </c>
      <c r="P244" t="s">
        <v>2137</v>
      </c>
      <c r="Q244" t="s">
        <v>384</v>
      </c>
      <c r="R244">
        <v>44231</v>
      </c>
      <c r="S244" t="s">
        <v>370</v>
      </c>
      <c r="T244" t="s">
        <v>370</v>
      </c>
      <c r="U244" t="s">
        <v>370</v>
      </c>
      <c r="V244" t="s">
        <v>370</v>
      </c>
      <c r="W244" t="s">
        <v>370</v>
      </c>
      <c r="X244" t="s">
        <v>370</v>
      </c>
      <c r="Y244" t="s">
        <v>370</v>
      </c>
      <c r="Z244" t="s">
        <v>370</v>
      </c>
      <c r="AA244" t="s">
        <v>370</v>
      </c>
      <c r="AB244" t="s">
        <v>370</v>
      </c>
      <c r="AC244" t="s">
        <v>370</v>
      </c>
      <c r="AD244" t="s">
        <v>370</v>
      </c>
      <c r="AE244" t="s">
        <v>370</v>
      </c>
      <c r="AF244" t="s">
        <v>370</v>
      </c>
      <c r="AG244" t="s">
        <v>370</v>
      </c>
      <c r="AH244" t="s">
        <v>370</v>
      </c>
      <c r="AI244" t="s">
        <v>370</v>
      </c>
      <c r="AJ244" t="s">
        <v>370</v>
      </c>
    </row>
    <row r="245" spans="1:36">
      <c r="A245">
        <v>155086</v>
      </c>
      <c r="B245" t="s">
        <v>371</v>
      </c>
      <c r="C245">
        <v>31</v>
      </c>
      <c r="D245" t="s">
        <v>2138</v>
      </c>
      <c r="E245" t="s">
        <v>2139</v>
      </c>
      <c r="F245" t="s">
        <v>45</v>
      </c>
      <c r="G245" t="s">
        <v>2140</v>
      </c>
      <c r="H245" t="s">
        <v>375</v>
      </c>
      <c r="I245" t="s">
        <v>2141</v>
      </c>
      <c r="J245" t="s">
        <v>2133</v>
      </c>
      <c r="K245" t="s">
        <v>2134</v>
      </c>
      <c r="L245" t="s">
        <v>2142</v>
      </c>
      <c r="M245" t="s">
        <v>380</v>
      </c>
      <c r="N245" t="s">
        <v>381</v>
      </c>
      <c r="O245" t="s">
        <v>2143</v>
      </c>
      <c r="P245" t="s">
        <v>383</v>
      </c>
      <c r="Q245" t="s">
        <v>384</v>
      </c>
      <c r="R245">
        <v>44342</v>
      </c>
      <c r="S245" t="s">
        <v>370</v>
      </c>
      <c r="T245" t="s">
        <v>370</v>
      </c>
      <c r="U245" t="s">
        <v>370</v>
      </c>
      <c r="V245" t="s">
        <v>370</v>
      </c>
      <c r="W245" t="s">
        <v>370</v>
      </c>
      <c r="X245" t="s">
        <v>370</v>
      </c>
      <c r="Y245" t="s">
        <v>370</v>
      </c>
      <c r="Z245" t="s">
        <v>370</v>
      </c>
      <c r="AA245" t="s">
        <v>370</v>
      </c>
      <c r="AB245" t="s">
        <v>370</v>
      </c>
      <c r="AC245" t="s">
        <v>370</v>
      </c>
      <c r="AD245" t="s">
        <v>370</v>
      </c>
      <c r="AE245" t="s">
        <v>370</v>
      </c>
      <c r="AF245" t="s">
        <v>370</v>
      </c>
      <c r="AG245" t="s">
        <v>370</v>
      </c>
      <c r="AH245" t="s">
        <v>370</v>
      </c>
      <c r="AI245" t="s">
        <v>370</v>
      </c>
      <c r="AJ245" t="s">
        <v>370</v>
      </c>
    </row>
    <row r="246" spans="1:36">
      <c r="A246">
        <v>155086</v>
      </c>
      <c r="B246" t="s">
        <v>371</v>
      </c>
      <c r="C246">
        <v>32</v>
      </c>
      <c r="D246" t="s">
        <v>2144</v>
      </c>
      <c r="E246" t="s">
        <v>2145</v>
      </c>
      <c r="F246" t="s">
        <v>45</v>
      </c>
      <c r="G246" t="s">
        <v>2146</v>
      </c>
      <c r="H246" t="s">
        <v>375</v>
      </c>
      <c r="I246" t="s">
        <v>2147</v>
      </c>
      <c r="J246" t="s">
        <v>1462</v>
      </c>
      <c r="K246" t="s">
        <v>1463</v>
      </c>
      <c r="L246" t="s">
        <v>2148</v>
      </c>
      <c r="M246" t="s">
        <v>380</v>
      </c>
      <c r="N246" t="s">
        <v>381</v>
      </c>
      <c r="O246" t="s">
        <v>2149</v>
      </c>
      <c r="P246" t="s">
        <v>618</v>
      </c>
      <c r="Q246" t="s">
        <v>384</v>
      </c>
      <c r="R246">
        <v>44239</v>
      </c>
      <c r="S246" t="s">
        <v>370</v>
      </c>
      <c r="T246" t="s">
        <v>370</v>
      </c>
      <c r="U246" t="s">
        <v>370</v>
      </c>
      <c r="V246" t="s">
        <v>370</v>
      </c>
      <c r="W246" t="s">
        <v>370</v>
      </c>
      <c r="X246" t="s">
        <v>370</v>
      </c>
      <c r="Y246" t="s">
        <v>370</v>
      </c>
      <c r="Z246" t="s">
        <v>370</v>
      </c>
      <c r="AA246" t="s">
        <v>370</v>
      </c>
      <c r="AB246" t="s">
        <v>370</v>
      </c>
      <c r="AC246" t="s">
        <v>370</v>
      </c>
      <c r="AD246" t="s">
        <v>370</v>
      </c>
      <c r="AE246" t="s">
        <v>370</v>
      </c>
      <c r="AF246" t="s">
        <v>370</v>
      </c>
      <c r="AG246" t="s">
        <v>370</v>
      </c>
      <c r="AH246" t="s">
        <v>370</v>
      </c>
      <c r="AI246" t="s">
        <v>370</v>
      </c>
      <c r="AJ246" t="s">
        <v>370</v>
      </c>
    </row>
    <row r="247" spans="1:36">
      <c r="A247">
        <v>155086</v>
      </c>
      <c r="B247" t="s">
        <v>371</v>
      </c>
      <c r="C247">
        <v>33</v>
      </c>
      <c r="D247" t="s">
        <v>2150</v>
      </c>
      <c r="E247" t="s">
        <v>2151</v>
      </c>
      <c r="F247" t="s">
        <v>45</v>
      </c>
      <c r="G247" t="s">
        <v>2152</v>
      </c>
      <c r="H247" t="s">
        <v>375</v>
      </c>
      <c r="I247" t="s">
        <v>2097</v>
      </c>
      <c r="J247" t="s">
        <v>1462</v>
      </c>
      <c r="K247" t="s">
        <v>1463</v>
      </c>
      <c r="L247" t="s">
        <v>2153</v>
      </c>
      <c r="M247" t="s">
        <v>380</v>
      </c>
      <c r="N247" t="s">
        <v>381</v>
      </c>
      <c r="O247" t="s">
        <v>2154</v>
      </c>
      <c r="P247" t="s">
        <v>2155</v>
      </c>
      <c r="Q247" t="s">
        <v>384</v>
      </c>
      <c r="R247">
        <v>44205</v>
      </c>
      <c r="S247" t="s">
        <v>370</v>
      </c>
      <c r="T247" t="s">
        <v>370</v>
      </c>
      <c r="U247" t="s">
        <v>370</v>
      </c>
      <c r="V247" t="s">
        <v>370</v>
      </c>
      <c r="W247" t="s">
        <v>370</v>
      </c>
      <c r="X247" t="s">
        <v>370</v>
      </c>
      <c r="Y247" t="s">
        <v>370</v>
      </c>
      <c r="Z247" t="s">
        <v>370</v>
      </c>
      <c r="AA247" t="s">
        <v>370</v>
      </c>
      <c r="AB247" t="s">
        <v>370</v>
      </c>
      <c r="AC247" t="s">
        <v>370</v>
      </c>
      <c r="AD247" t="s">
        <v>370</v>
      </c>
      <c r="AE247" t="s">
        <v>370</v>
      </c>
      <c r="AF247" t="s">
        <v>370</v>
      </c>
      <c r="AG247" t="s">
        <v>370</v>
      </c>
      <c r="AH247" t="s">
        <v>370</v>
      </c>
      <c r="AI247" t="s">
        <v>370</v>
      </c>
      <c r="AJ247" t="s">
        <v>370</v>
      </c>
    </row>
    <row r="248" spans="1:36">
      <c r="A248">
        <v>155086</v>
      </c>
      <c r="B248" t="s">
        <v>371</v>
      </c>
      <c r="C248">
        <v>34</v>
      </c>
      <c r="D248" t="s">
        <v>2156</v>
      </c>
      <c r="E248" t="s">
        <v>2157</v>
      </c>
      <c r="F248" t="s">
        <v>45</v>
      </c>
      <c r="G248" t="s">
        <v>2158</v>
      </c>
      <c r="H248" t="s">
        <v>375</v>
      </c>
      <c r="I248" t="s">
        <v>2159</v>
      </c>
      <c r="J248" t="s">
        <v>2160</v>
      </c>
      <c r="K248" t="s">
        <v>2161</v>
      </c>
      <c r="L248" t="s">
        <v>2162</v>
      </c>
      <c r="M248" t="s">
        <v>380</v>
      </c>
      <c r="N248" t="s">
        <v>381</v>
      </c>
      <c r="O248" t="s">
        <v>2163</v>
      </c>
      <c r="P248" t="s">
        <v>1128</v>
      </c>
      <c r="Q248" t="s">
        <v>384</v>
      </c>
      <c r="R248" t="s">
        <v>370</v>
      </c>
      <c r="S248" t="s">
        <v>370</v>
      </c>
      <c r="T248" t="s">
        <v>370</v>
      </c>
      <c r="U248" t="s">
        <v>370</v>
      </c>
      <c r="V248" t="s">
        <v>370</v>
      </c>
      <c r="W248" t="s">
        <v>370</v>
      </c>
      <c r="X248" t="s">
        <v>370</v>
      </c>
      <c r="Y248" t="s">
        <v>370</v>
      </c>
      <c r="Z248" t="s">
        <v>370</v>
      </c>
      <c r="AA248" t="s">
        <v>370</v>
      </c>
      <c r="AB248" t="s">
        <v>370</v>
      </c>
      <c r="AC248" t="s">
        <v>370</v>
      </c>
      <c r="AD248" t="s">
        <v>370</v>
      </c>
      <c r="AE248" t="s">
        <v>370</v>
      </c>
      <c r="AF248" t="s">
        <v>370</v>
      </c>
      <c r="AG248" t="s">
        <v>370</v>
      </c>
      <c r="AH248" t="s">
        <v>370</v>
      </c>
      <c r="AI248" t="s">
        <v>370</v>
      </c>
      <c r="AJ248" t="s">
        <v>370</v>
      </c>
    </row>
    <row r="249" spans="1:36">
      <c r="A249">
        <v>155086</v>
      </c>
      <c r="B249" t="s">
        <v>371</v>
      </c>
      <c r="C249">
        <v>35</v>
      </c>
      <c r="D249" t="s">
        <v>2164</v>
      </c>
      <c r="E249" t="s">
        <v>2165</v>
      </c>
      <c r="F249" t="s">
        <v>45</v>
      </c>
      <c r="G249" t="s">
        <v>2166</v>
      </c>
      <c r="H249" t="s">
        <v>375</v>
      </c>
      <c r="I249" t="s">
        <v>2167</v>
      </c>
      <c r="J249" t="s">
        <v>695</v>
      </c>
      <c r="K249" t="s">
        <v>696</v>
      </c>
      <c r="L249" t="s">
        <v>2168</v>
      </c>
      <c r="M249" t="s">
        <v>380</v>
      </c>
      <c r="N249" t="s">
        <v>381</v>
      </c>
      <c r="O249" t="s">
        <v>2169</v>
      </c>
      <c r="P249" t="s">
        <v>506</v>
      </c>
      <c r="Q249" t="s">
        <v>384</v>
      </c>
      <c r="R249" t="s">
        <v>370</v>
      </c>
      <c r="S249" t="s">
        <v>370</v>
      </c>
      <c r="T249" t="s">
        <v>370</v>
      </c>
      <c r="U249" t="s">
        <v>370</v>
      </c>
      <c r="V249" t="s">
        <v>370</v>
      </c>
      <c r="W249" t="s">
        <v>370</v>
      </c>
      <c r="X249" t="s">
        <v>370</v>
      </c>
      <c r="Y249" t="s">
        <v>370</v>
      </c>
      <c r="Z249" t="s">
        <v>370</v>
      </c>
      <c r="AA249" t="s">
        <v>370</v>
      </c>
      <c r="AB249" t="s">
        <v>370</v>
      </c>
      <c r="AC249" t="s">
        <v>370</v>
      </c>
      <c r="AD249" t="s">
        <v>370</v>
      </c>
      <c r="AE249" t="s">
        <v>370</v>
      </c>
      <c r="AF249" t="s">
        <v>370</v>
      </c>
      <c r="AG249" t="s">
        <v>370</v>
      </c>
      <c r="AH249" t="s">
        <v>370</v>
      </c>
      <c r="AI249" t="s">
        <v>370</v>
      </c>
      <c r="AJ249" t="s">
        <v>370</v>
      </c>
    </row>
    <row r="250" spans="1:36">
      <c r="A250">
        <v>155086</v>
      </c>
      <c r="B250" t="s">
        <v>371</v>
      </c>
      <c r="C250">
        <v>36</v>
      </c>
      <c r="D250" t="s">
        <v>2170</v>
      </c>
      <c r="E250" t="s">
        <v>2171</v>
      </c>
      <c r="F250" t="s">
        <v>45</v>
      </c>
      <c r="G250" t="s">
        <v>2172</v>
      </c>
      <c r="H250" t="s">
        <v>375</v>
      </c>
      <c r="I250" t="s">
        <v>2173</v>
      </c>
      <c r="J250" t="s">
        <v>2174</v>
      </c>
      <c r="K250" t="s">
        <v>2175</v>
      </c>
      <c r="L250" t="s">
        <v>2176</v>
      </c>
      <c r="M250" t="s">
        <v>380</v>
      </c>
      <c r="N250" t="s">
        <v>381</v>
      </c>
      <c r="O250" t="s">
        <v>763</v>
      </c>
      <c r="P250" t="s">
        <v>484</v>
      </c>
      <c r="Q250" t="s">
        <v>384</v>
      </c>
      <c r="R250">
        <v>44390</v>
      </c>
      <c r="S250" t="s">
        <v>370</v>
      </c>
      <c r="T250" t="s">
        <v>370</v>
      </c>
      <c r="U250" t="s">
        <v>370</v>
      </c>
      <c r="V250" t="s">
        <v>370</v>
      </c>
      <c r="W250" t="s">
        <v>370</v>
      </c>
      <c r="X250" t="s">
        <v>370</v>
      </c>
      <c r="Y250" t="s">
        <v>370</v>
      </c>
      <c r="Z250" t="s">
        <v>370</v>
      </c>
      <c r="AA250" t="s">
        <v>370</v>
      </c>
      <c r="AB250" t="s">
        <v>370</v>
      </c>
      <c r="AC250" t="s">
        <v>370</v>
      </c>
      <c r="AD250" t="s">
        <v>370</v>
      </c>
      <c r="AE250" t="s">
        <v>370</v>
      </c>
      <c r="AF250" t="s">
        <v>370</v>
      </c>
      <c r="AG250" t="s">
        <v>370</v>
      </c>
      <c r="AH250" t="s">
        <v>370</v>
      </c>
      <c r="AI250" t="s">
        <v>370</v>
      </c>
      <c r="AJ250" t="s">
        <v>370</v>
      </c>
    </row>
    <row r="251" spans="1:36">
      <c r="A251">
        <v>155086</v>
      </c>
      <c r="B251" t="s">
        <v>371</v>
      </c>
      <c r="C251">
        <v>37</v>
      </c>
      <c r="D251" t="s">
        <v>2177</v>
      </c>
      <c r="E251" t="s">
        <v>2178</v>
      </c>
      <c r="F251" t="s">
        <v>45</v>
      </c>
      <c r="G251" t="s">
        <v>2179</v>
      </c>
      <c r="H251" t="s">
        <v>375</v>
      </c>
      <c r="I251" t="s">
        <v>2180</v>
      </c>
      <c r="J251" t="s">
        <v>2174</v>
      </c>
      <c r="K251" t="s">
        <v>2175</v>
      </c>
      <c r="L251" t="s">
        <v>2181</v>
      </c>
      <c r="M251" t="s">
        <v>380</v>
      </c>
      <c r="N251" t="s">
        <v>381</v>
      </c>
      <c r="O251" t="s">
        <v>2182</v>
      </c>
      <c r="P251" t="s">
        <v>402</v>
      </c>
      <c r="Q251" t="s">
        <v>384</v>
      </c>
      <c r="R251">
        <v>44224</v>
      </c>
      <c r="S251" t="s">
        <v>370</v>
      </c>
      <c r="T251" t="s">
        <v>370</v>
      </c>
      <c r="U251" t="s">
        <v>370</v>
      </c>
      <c r="V251" t="s">
        <v>370</v>
      </c>
      <c r="W251" t="s">
        <v>370</v>
      </c>
      <c r="X251" t="s">
        <v>370</v>
      </c>
      <c r="Y251" t="s">
        <v>370</v>
      </c>
      <c r="Z251" t="s">
        <v>370</v>
      </c>
      <c r="AA251" t="s">
        <v>370</v>
      </c>
      <c r="AB251" t="s">
        <v>370</v>
      </c>
      <c r="AC251" t="s">
        <v>370</v>
      </c>
      <c r="AD251" t="s">
        <v>370</v>
      </c>
      <c r="AE251" t="s">
        <v>370</v>
      </c>
      <c r="AF251" t="s">
        <v>370</v>
      </c>
      <c r="AG251" t="s">
        <v>370</v>
      </c>
      <c r="AH251" t="s">
        <v>370</v>
      </c>
      <c r="AI251" t="s">
        <v>370</v>
      </c>
      <c r="AJ251" t="s">
        <v>370</v>
      </c>
    </row>
    <row r="252" spans="1:36">
      <c r="A252">
        <v>155086</v>
      </c>
      <c r="B252" t="s">
        <v>371</v>
      </c>
      <c r="C252">
        <v>38</v>
      </c>
      <c r="D252" t="s">
        <v>2183</v>
      </c>
      <c r="E252" t="s">
        <v>2184</v>
      </c>
      <c r="F252" t="s">
        <v>45</v>
      </c>
      <c r="G252" t="s">
        <v>2185</v>
      </c>
      <c r="H252" t="s">
        <v>375</v>
      </c>
      <c r="I252" t="s">
        <v>2186</v>
      </c>
      <c r="J252" t="s">
        <v>2187</v>
      </c>
      <c r="K252" t="s">
        <v>2188</v>
      </c>
      <c r="L252" t="s">
        <v>2189</v>
      </c>
      <c r="M252" t="s">
        <v>380</v>
      </c>
      <c r="N252" t="s">
        <v>381</v>
      </c>
      <c r="O252" t="s">
        <v>1527</v>
      </c>
      <c r="P252" t="s">
        <v>1128</v>
      </c>
      <c r="Q252" t="s">
        <v>384</v>
      </c>
      <c r="R252" t="s">
        <v>370</v>
      </c>
      <c r="S252" t="s">
        <v>370</v>
      </c>
      <c r="T252" t="s">
        <v>370</v>
      </c>
      <c r="U252" t="s">
        <v>370</v>
      </c>
      <c r="V252" t="s">
        <v>370</v>
      </c>
      <c r="W252" t="s">
        <v>370</v>
      </c>
      <c r="X252" t="s">
        <v>370</v>
      </c>
      <c r="Y252" t="s">
        <v>370</v>
      </c>
      <c r="Z252" t="s">
        <v>370</v>
      </c>
      <c r="AA252" t="s">
        <v>370</v>
      </c>
      <c r="AB252" t="s">
        <v>370</v>
      </c>
      <c r="AC252" t="s">
        <v>370</v>
      </c>
      <c r="AD252" t="s">
        <v>370</v>
      </c>
      <c r="AE252" t="s">
        <v>370</v>
      </c>
      <c r="AF252" t="s">
        <v>370</v>
      </c>
      <c r="AG252" t="s">
        <v>370</v>
      </c>
      <c r="AH252" t="s">
        <v>370</v>
      </c>
      <c r="AI252" t="s">
        <v>370</v>
      </c>
      <c r="AJ252" t="s">
        <v>370</v>
      </c>
    </row>
    <row r="253" spans="1:36">
      <c r="A253">
        <v>155086</v>
      </c>
      <c r="B253" t="s">
        <v>371</v>
      </c>
      <c r="C253">
        <v>39</v>
      </c>
      <c r="D253" t="s">
        <v>2190</v>
      </c>
      <c r="E253" t="s">
        <v>2191</v>
      </c>
      <c r="F253" t="s">
        <v>45</v>
      </c>
      <c r="G253" t="s">
        <v>2192</v>
      </c>
      <c r="H253" t="s">
        <v>375</v>
      </c>
      <c r="I253" t="s">
        <v>2193</v>
      </c>
      <c r="J253" t="s">
        <v>800</v>
      </c>
      <c r="K253" t="s">
        <v>801</v>
      </c>
      <c r="L253" t="s">
        <v>2194</v>
      </c>
      <c r="M253" t="s">
        <v>380</v>
      </c>
      <c r="N253" t="s">
        <v>381</v>
      </c>
      <c r="O253" t="s">
        <v>2195</v>
      </c>
      <c r="P253" t="s">
        <v>411</v>
      </c>
      <c r="Q253" t="s">
        <v>384</v>
      </c>
      <c r="R253">
        <v>44187</v>
      </c>
      <c r="S253" t="s">
        <v>370</v>
      </c>
      <c r="T253" t="s">
        <v>370</v>
      </c>
      <c r="U253" t="s">
        <v>370</v>
      </c>
      <c r="V253" t="s">
        <v>370</v>
      </c>
      <c r="W253" t="s">
        <v>370</v>
      </c>
      <c r="X253" t="s">
        <v>370</v>
      </c>
      <c r="Y253" t="s">
        <v>370</v>
      </c>
      <c r="Z253" t="s">
        <v>370</v>
      </c>
      <c r="AA253" t="s">
        <v>370</v>
      </c>
      <c r="AB253" t="s">
        <v>370</v>
      </c>
      <c r="AC253" t="s">
        <v>370</v>
      </c>
      <c r="AD253" t="s">
        <v>370</v>
      </c>
      <c r="AE253" t="s">
        <v>370</v>
      </c>
      <c r="AF253" t="s">
        <v>370</v>
      </c>
      <c r="AG253" t="s">
        <v>370</v>
      </c>
      <c r="AH253" t="s">
        <v>370</v>
      </c>
      <c r="AI253" t="s">
        <v>370</v>
      </c>
      <c r="AJ253" t="s">
        <v>370</v>
      </c>
    </row>
    <row r="254" spans="1:36">
      <c r="A254">
        <v>155086</v>
      </c>
      <c r="B254" t="s">
        <v>371</v>
      </c>
      <c r="C254">
        <v>40</v>
      </c>
      <c r="D254" t="s">
        <v>2196</v>
      </c>
      <c r="E254" t="s">
        <v>2197</v>
      </c>
      <c r="F254" t="s">
        <v>45</v>
      </c>
      <c r="G254" t="s">
        <v>2198</v>
      </c>
      <c r="H254" t="s">
        <v>375</v>
      </c>
      <c r="I254" t="s">
        <v>2199</v>
      </c>
      <c r="J254" t="s">
        <v>800</v>
      </c>
      <c r="K254" t="s">
        <v>801</v>
      </c>
      <c r="L254" t="s">
        <v>2200</v>
      </c>
      <c r="M254" t="s">
        <v>380</v>
      </c>
      <c r="N254" t="s">
        <v>381</v>
      </c>
      <c r="O254" t="s">
        <v>2201</v>
      </c>
      <c r="P254" t="s">
        <v>719</v>
      </c>
      <c r="Q254" t="s">
        <v>384</v>
      </c>
      <c r="R254">
        <v>44218</v>
      </c>
      <c r="S254" t="s">
        <v>370</v>
      </c>
      <c r="T254" t="s">
        <v>370</v>
      </c>
      <c r="U254" t="s">
        <v>370</v>
      </c>
      <c r="V254" t="s">
        <v>370</v>
      </c>
      <c r="W254" t="s">
        <v>370</v>
      </c>
      <c r="X254" t="s">
        <v>370</v>
      </c>
      <c r="Y254" t="s">
        <v>370</v>
      </c>
      <c r="Z254" t="s">
        <v>370</v>
      </c>
      <c r="AA254" t="s">
        <v>370</v>
      </c>
      <c r="AB254" t="s">
        <v>370</v>
      </c>
      <c r="AC254" t="s">
        <v>370</v>
      </c>
      <c r="AD254" t="s">
        <v>370</v>
      </c>
      <c r="AE254" t="s">
        <v>370</v>
      </c>
      <c r="AF254" t="s">
        <v>370</v>
      </c>
      <c r="AG254" t="s">
        <v>370</v>
      </c>
      <c r="AH254" t="s">
        <v>370</v>
      </c>
      <c r="AI254" t="s">
        <v>370</v>
      </c>
      <c r="AJ254" t="s">
        <v>370</v>
      </c>
    </row>
    <row r="255" spans="1:36">
      <c r="A255">
        <v>155086</v>
      </c>
      <c r="B255" t="s">
        <v>371</v>
      </c>
      <c r="C255">
        <v>41</v>
      </c>
      <c r="D255" t="s">
        <v>2202</v>
      </c>
      <c r="E255" t="s">
        <v>2203</v>
      </c>
      <c r="F255" t="s">
        <v>45</v>
      </c>
      <c r="G255" t="s">
        <v>2204</v>
      </c>
      <c r="H255" t="s">
        <v>375</v>
      </c>
      <c r="I255" t="s">
        <v>1753</v>
      </c>
      <c r="J255" t="s">
        <v>809</v>
      </c>
      <c r="K255" t="s">
        <v>810</v>
      </c>
      <c r="L255" t="s">
        <v>2205</v>
      </c>
      <c r="M255" t="s">
        <v>380</v>
      </c>
      <c r="N255" t="s">
        <v>381</v>
      </c>
      <c r="O255" t="s">
        <v>1227</v>
      </c>
      <c r="P255" t="s">
        <v>1161</v>
      </c>
      <c r="Q255" t="s">
        <v>384</v>
      </c>
      <c r="R255">
        <v>44232</v>
      </c>
      <c r="S255" t="s">
        <v>370</v>
      </c>
      <c r="T255" t="s">
        <v>370</v>
      </c>
      <c r="U255" t="s">
        <v>370</v>
      </c>
      <c r="V255" t="s">
        <v>370</v>
      </c>
      <c r="W255" t="s">
        <v>370</v>
      </c>
      <c r="X255" t="s">
        <v>370</v>
      </c>
      <c r="Y255" t="s">
        <v>370</v>
      </c>
      <c r="Z255" t="s">
        <v>370</v>
      </c>
      <c r="AA255" t="s">
        <v>370</v>
      </c>
      <c r="AB255" t="s">
        <v>370</v>
      </c>
      <c r="AC255" t="s">
        <v>370</v>
      </c>
      <c r="AD255" t="s">
        <v>370</v>
      </c>
      <c r="AE255" t="s">
        <v>370</v>
      </c>
      <c r="AF255" t="s">
        <v>370</v>
      </c>
      <c r="AG255" t="s">
        <v>370</v>
      </c>
      <c r="AH255" t="s">
        <v>370</v>
      </c>
      <c r="AI255" t="s">
        <v>370</v>
      </c>
      <c r="AJ255" t="s">
        <v>370</v>
      </c>
    </row>
    <row r="256" spans="1:36">
      <c r="A256">
        <v>155086</v>
      </c>
      <c r="B256" t="s">
        <v>371</v>
      </c>
      <c r="C256">
        <v>42</v>
      </c>
      <c r="D256" t="s">
        <v>2206</v>
      </c>
      <c r="E256" t="s">
        <v>2207</v>
      </c>
      <c r="F256" t="s">
        <v>45</v>
      </c>
      <c r="G256" t="s">
        <v>2208</v>
      </c>
      <c r="H256" t="s">
        <v>375</v>
      </c>
      <c r="I256" t="s">
        <v>2209</v>
      </c>
      <c r="J256" t="s">
        <v>825</v>
      </c>
      <c r="K256" t="s">
        <v>826</v>
      </c>
      <c r="L256" t="s">
        <v>2210</v>
      </c>
      <c r="M256" t="s">
        <v>380</v>
      </c>
      <c r="N256" t="s">
        <v>381</v>
      </c>
      <c r="O256" t="s">
        <v>2211</v>
      </c>
      <c r="P256" t="s">
        <v>820</v>
      </c>
      <c r="Q256" t="s">
        <v>384</v>
      </c>
      <c r="R256">
        <v>44161</v>
      </c>
      <c r="S256" t="s">
        <v>370</v>
      </c>
      <c r="T256" t="s">
        <v>370</v>
      </c>
      <c r="U256" t="s">
        <v>370</v>
      </c>
      <c r="V256" t="s">
        <v>370</v>
      </c>
      <c r="W256" t="s">
        <v>370</v>
      </c>
      <c r="X256" t="s">
        <v>370</v>
      </c>
      <c r="Y256" t="s">
        <v>370</v>
      </c>
      <c r="Z256" t="s">
        <v>370</v>
      </c>
      <c r="AA256" t="s">
        <v>370</v>
      </c>
      <c r="AB256" t="s">
        <v>370</v>
      </c>
      <c r="AC256" t="s">
        <v>370</v>
      </c>
      <c r="AD256" t="s">
        <v>370</v>
      </c>
      <c r="AE256" t="s">
        <v>370</v>
      </c>
      <c r="AF256" t="s">
        <v>370</v>
      </c>
      <c r="AG256" t="s">
        <v>370</v>
      </c>
      <c r="AH256" t="s">
        <v>370</v>
      </c>
      <c r="AI256" t="s">
        <v>370</v>
      </c>
      <c r="AJ256" t="s">
        <v>370</v>
      </c>
    </row>
    <row r="257" spans="1:36">
      <c r="A257">
        <v>155086</v>
      </c>
      <c r="B257" t="s">
        <v>371</v>
      </c>
      <c r="C257">
        <v>43</v>
      </c>
      <c r="D257" t="s">
        <v>2212</v>
      </c>
      <c r="E257" t="s">
        <v>2213</v>
      </c>
      <c r="F257" t="s">
        <v>45</v>
      </c>
      <c r="G257" t="s">
        <v>2214</v>
      </c>
      <c r="H257" t="s">
        <v>375</v>
      </c>
      <c r="I257" t="s">
        <v>2215</v>
      </c>
      <c r="J257" t="s">
        <v>2216</v>
      </c>
      <c r="K257" t="s">
        <v>2217</v>
      </c>
      <c r="L257" t="s">
        <v>2218</v>
      </c>
      <c r="M257" t="s">
        <v>380</v>
      </c>
      <c r="N257" t="s">
        <v>381</v>
      </c>
      <c r="O257" t="s">
        <v>2219</v>
      </c>
      <c r="P257" t="s">
        <v>2220</v>
      </c>
      <c r="Q257" t="s">
        <v>384</v>
      </c>
      <c r="R257" t="s">
        <v>370</v>
      </c>
      <c r="S257" t="s">
        <v>370</v>
      </c>
      <c r="T257" t="s">
        <v>370</v>
      </c>
      <c r="U257" t="s">
        <v>370</v>
      </c>
      <c r="V257" t="s">
        <v>370</v>
      </c>
      <c r="W257" t="s">
        <v>370</v>
      </c>
      <c r="X257" t="s">
        <v>370</v>
      </c>
      <c r="Y257" t="s">
        <v>370</v>
      </c>
      <c r="Z257" t="s">
        <v>370</v>
      </c>
      <c r="AA257" t="s">
        <v>370</v>
      </c>
      <c r="AB257" t="s">
        <v>370</v>
      </c>
      <c r="AC257" t="s">
        <v>370</v>
      </c>
      <c r="AD257" t="s">
        <v>370</v>
      </c>
      <c r="AE257" t="s">
        <v>370</v>
      </c>
      <c r="AF257" t="s">
        <v>370</v>
      </c>
      <c r="AG257" t="s">
        <v>370</v>
      </c>
      <c r="AH257" t="s">
        <v>370</v>
      </c>
      <c r="AI257" t="s">
        <v>370</v>
      </c>
      <c r="AJ257" t="s">
        <v>370</v>
      </c>
    </row>
    <row r="258" spans="1:36">
      <c r="A258">
        <v>155086</v>
      </c>
      <c r="B258" t="s">
        <v>371</v>
      </c>
      <c r="C258">
        <v>44</v>
      </c>
      <c r="D258" t="s">
        <v>2221</v>
      </c>
      <c r="E258" t="s">
        <v>2222</v>
      </c>
      <c r="F258" t="s">
        <v>45</v>
      </c>
      <c r="G258" t="s">
        <v>2223</v>
      </c>
      <c r="H258" t="s">
        <v>375</v>
      </c>
      <c r="I258" t="s">
        <v>1963</v>
      </c>
      <c r="J258" t="s">
        <v>1552</v>
      </c>
      <c r="K258" t="s">
        <v>1553</v>
      </c>
      <c r="L258" t="s">
        <v>2224</v>
      </c>
      <c r="M258" t="s">
        <v>380</v>
      </c>
      <c r="N258" t="s">
        <v>381</v>
      </c>
      <c r="O258" t="s">
        <v>2225</v>
      </c>
      <c r="P258" t="s">
        <v>2226</v>
      </c>
      <c r="Q258" t="s">
        <v>384</v>
      </c>
      <c r="R258" t="s">
        <v>370</v>
      </c>
      <c r="S258" t="s">
        <v>370</v>
      </c>
      <c r="T258" t="s">
        <v>370</v>
      </c>
      <c r="U258" t="s">
        <v>370</v>
      </c>
      <c r="V258" t="s">
        <v>370</v>
      </c>
      <c r="W258" t="s">
        <v>370</v>
      </c>
      <c r="X258" t="s">
        <v>370</v>
      </c>
      <c r="Y258" t="s">
        <v>370</v>
      </c>
      <c r="Z258" t="s">
        <v>370</v>
      </c>
      <c r="AA258" t="s">
        <v>370</v>
      </c>
      <c r="AB258" t="s">
        <v>370</v>
      </c>
      <c r="AC258" t="s">
        <v>370</v>
      </c>
      <c r="AD258" t="s">
        <v>370</v>
      </c>
      <c r="AE258" t="s">
        <v>370</v>
      </c>
      <c r="AF258" t="s">
        <v>370</v>
      </c>
      <c r="AG258" t="s">
        <v>370</v>
      </c>
      <c r="AH258" t="s">
        <v>370</v>
      </c>
      <c r="AI258" t="s">
        <v>370</v>
      </c>
      <c r="AJ258" t="s">
        <v>370</v>
      </c>
    </row>
    <row r="259" spans="1:36">
      <c r="A259">
        <v>155086</v>
      </c>
      <c r="B259" t="s">
        <v>371</v>
      </c>
      <c r="C259">
        <v>45</v>
      </c>
      <c r="D259" t="s">
        <v>2227</v>
      </c>
      <c r="E259" t="s">
        <v>2228</v>
      </c>
      <c r="F259" t="s">
        <v>45</v>
      </c>
      <c r="G259" t="s">
        <v>2229</v>
      </c>
      <c r="H259" t="s">
        <v>375</v>
      </c>
      <c r="I259" t="s">
        <v>2230</v>
      </c>
      <c r="J259" t="s">
        <v>2231</v>
      </c>
      <c r="K259" t="s">
        <v>2232</v>
      </c>
      <c r="L259" t="s">
        <v>2233</v>
      </c>
      <c r="M259" t="s">
        <v>380</v>
      </c>
      <c r="N259" t="s">
        <v>381</v>
      </c>
      <c r="O259" t="s">
        <v>2234</v>
      </c>
      <c r="P259" t="s">
        <v>2235</v>
      </c>
      <c r="Q259" t="s">
        <v>384</v>
      </c>
      <c r="R259" t="s">
        <v>370</v>
      </c>
      <c r="S259" t="s">
        <v>370</v>
      </c>
      <c r="T259" t="s">
        <v>370</v>
      </c>
      <c r="U259" t="s">
        <v>370</v>
      </c>
      <c r="V259" t="s">
        <v>370</v>
      </c>
      <c r="W259" t="s">
        <v>370</v>
      </c>
      <c r="X259" t="s">
        <v>370</v>
      </c>
      <c r="Y259" t="s">
        <v>370</v>
      </c>
      <c r="Z259" t="s">
        <v>370</v>
      </c>
      <c r="AA259" t="s">
        <v>370</v>
      </c>
      <c r="AB259" t="s">
        <v>370</v>
      </c>
      <c r="AC259" t="s">
        <v>370</v>
      </c>
      <c r="AD259" t="s">
        <v>370</v>
      </c>
      <c r="AE259" t="s">
        <v>370</v>
      </c>
      <c r="AF259" t="s">
        <v>370</v>
      </c>
      <c r="AG259" t="s">
        <v>370</v>
      </c>
      <c r="AH259" t="s">
        <v>370</v>
      </c>
      <c r="AI259" t="s">
        <v>370</v>
      </c>
      <c r="AJ259" t="s">
        <v>370</v>
      </c>
    </row>
    <row r="260" spans="1:36">
      <c r="A260">
        <v>155086</v>
      </c>
      <c r="B260" t="s">
        <v>371</v>
      </c>
      <c r="C260">
        <v>46</v>
      </c>
      <c r="D260" t="s">
        <v>2236</v>
      </c>
      <c r="E260" t="s">
        <v>2237</v>
      </c>
      <c r="F260" t="s">
        <v>45</v>
      </c>
      <c r="G260" t="s">
        <v>2238</v>
      </c>
      <c r="H260" t="s">
        <v>375</v>
      </c>
      <c r="I260" t="s">
        <v>2215</v>
      </c>
      <c r="J260" t="s">
        <v>901</v>
      </c>
      <c r="K260" t="s">
        <v>902</v>
      </c>
      <c r="L260" t="s">
        <v>2239</v>
      </c>
      <c r="M260" t="s">
        <v>380</v>
      </c>
      <c r="N260" t="s">
        <v>381</v>
      </c>
      <c r="O260" t="s">
        <v>2240</v>
      </c>
      <c r="P260" t="s">
        <v>2025</v>
      </c>
      <c r="Q260" t="s">
        <v>384</v>
      </c>
      <c r="R260" t="s">
        <v>370</v>
      </c>
      <c r="S260" t="s">
        <v>370</v>
      </c>
      <c r="T260" t="s">
        <v>370</v>
      </c>
      <c r="U260" t="s">
        <v>370</v>
      </c>
      <c r="V260" t="s">
        <v>370</v>
      </c>
      <c r="W260" t="s">
        <v>370</v>
      </c>
      <c r="X260" t="s">
        <v>370</v>
      </c>
      <c r="Y260" t="s">
        <v>370</v>
      </c>
      <c r="Z260" t="s">
        <v>370</v>
      </c>
      <c r="AA260" t="s">
        <v>370</v>
      </c>
      <c r="AB260" t="s">
        <v>370</v>
      </c>
      <c r="AC260" t="s">
        <v>370</v>
      </c>
      <c r="AD260" t="s">
        <v>370</v>
      </c>
      <c r="AE260" t="s">
        <v>370</v>
      </c>
      <c r="AF260" t="s">
        <v>370</v>
      </c>
      <c r="AG260" t="s">
        <v>370</v>
      </c>
      <c r="AH260" t="s">
        <v>370</v>
      </c>
      <c r="AI260" t="s">
        <v>370</v>
      </c>
      <c r="AJ260" t="s">
        <v>370</v>
      </c>
    </row>
    <row r="261" spans="1:36">
      <c r="A261">
        <v>155086</v>
      </c>
      <c r="B261" t="s">
        <v>371</v>
      </c>
      <c r="C261">
        <v>47</v>
      </c>
      <c r="D261" t="s">
        <v>2241</v>
      </c>
      <c r="E261" t="s">
        <v>2242</v>
      </c>
      <c r="F261" t="s">
        <v>45</v>
      </c>
      <c r="G261" t="s">
        <v>2243</v>
      </c>
      <c r="H261" t="s">
        <v>375</v>
      </c>
      <c r="I261" t="s">
        <v>2244</v>
      </c>
      <c r="J261" t="s">
        <v>901</v>
      </c>
      <c r="K261" t="s">
        <v>902</v>
      </c>
      <c r="L261" t="s">
        <v>2245</v>
      </c>
      <c r="M261" t="s">
        <v>380</v>
      </c>
      <c r="N261" t="s">
        <v>381</v>
      </c>
      <c r="O261" t="s">
        <v>2246</v>
      </c>
      <c r="P261" t="s">
        <v>2247</v>
      </c>
      <c r="Q261" t="s">
        <v>384</v>
      </c>
      <c r="R261" t="s">
        <v>370</v>
      </c>
      <c r="S261" t="s">
        <v>370</v>
      </c>
      <c r="T261" t="s">
        <v>370</v>
      </c>
      <c r="U261" t="s">
        <v>370</v>
      </c>
      <c r="V261" t="s">
        <v>370</v>
      </c>
      <c r="W261" t="s">
        <v>370</v>
      </c>
      <c r="X261" t="s">
        <v>370</v>
      </c>
      <c r="Y261" t="s">
        <v>370</v>
      </c>
      <c r="Z261" t="s">
        <v>370</v>
      </c>
      <c r="AA261" t="s">
        <v>370</v>
      </c>
      <c r="AB261" t="s">
        <v>370</v>
      </c>
      <c r="AC261" t="s">
        <v>370</v>
      </c>
      <c r="AD261" t="s">
        <v>370</v>
      </c>
      <c r="AE261" t="s">
        <v>370</v>
      </c>
      <c r="AF261" t="s">
        <v>370</v>
      </c>
      <c r="AG261" t="s">
        <v>370</v>
      </c>
      <c r="AH261" t="s">
        <v>370</v>
      </c>
      <c r="AI261" t="s">
        <v>370</v>
      </c>
      <c r="AJ261" t="s">
        <v>370</v>
      </c>
    </row>
    <row r="262" spans="1:36">
      <c r="A262">
        <v>155086</v>
      </c>
      <c r="B262" t="s">
        <v>371</v>
      </c>
      <c r="C262">
        <v>48</v>
      </c>
      <c r="D262" t="s">
        <v>2248</v>
      </c>
      <c r="E262" t="s">
        <v>2249</v>
      </c>
      <c r="F262" t="s">
        <v>45</v>
      </c>
      <c r="G262" t="s">
        <v>2250</v>
      </c>
      <c r="H262" t="s">
        <v>375</v>
      </c>
      <c r="I262" t="s">
        <v>2251</v>
      </c>
      <c r="J262" t="s">
        <v>2252</v>
      </c>
      <c r="K262" t="s">
        <v>2253</v>
      </c>
      <c r="L262" t="s">
        <v>2254</v>
      </c>
      <c r="M262" t="s">
        <v>380</v>
      </c>
      <c r="N262" t="s">
        <v>381</v>
      </c>
      <c r="O262" t="s">
        <v>2255</v>
      </c>
      <c r="P262" t="s">
        <v>411</v>
      </c>
      <c r="Q262" t="s">
        <v>384</v>
      </c>
      <c r="R262" t="s">
        <v>370</v>
      </c>
      <c r="S262" t="s">
        <v>370</v>
      </c>
      <c r="T262" t="s">
        <v>370</v>
      </c>
      <c r="U262" t="s">
        <v>370</v>
      </c>
      <c r="V262" t="s">
        <v>370</v>
      </c>
      <c r="W262" t="s">
        <v>370</v>
      </c>
      <c r="X262" t="s">
        <v>370</v>
      </c>
      <c r="Y262" t="s">
        <v>370</v>
      </c>
      <c r="Z262" t="s">
        <v>370</v>
      </c>
      <c r="AA262" t="s">
        <v>370</v>
      </c>
      <c r="AB262" t="s">
        <v>370</v>
      </c>
      <c r="AC262" t="s">
        <v>370</v>
      </c>
      <c r="AD262" t="s">
        <v>370</v>
      </c>
      <c r="AE262" t="s">
        <v>370</v>
      </c>
      <c r="AF262" t="s">
        <v>370</v>
      </c>
      <c r="AG262" t="s">
        <v>370</v>
      </c>
      <c r="AH262" t="s">
        <v>370</v>
      </c>
      <c r="AI262" t="s">
        <v>370</v>
      </c>
      <c r="AJ262" t="s">
        <v>370</v>
      </c>
    </row>
    <row r="263" spans="1:36">
      <c r="A263">
        <v>155086</v>
      </c>
      <c r="B263" t="s">
        <v>371</v>
      </c>
      <c r="C263">
        <v>49</v>
      </c>
      <c r="D263" t="s">
        <v>2256</v>
      </c>
      <c r="E263" t="s">
        <v>2257</v>
      </c>
      <c r="F263" t="s">
        <v>45</v>
      </c>
      <c r="G263" t="s">
        <v>2258</v>
      </c>
      <c r="H263" t="s">
        <v>375</v>
      </c>
      <c r="I263" t="s">
        <v>2259</v>
      </c>
      <c r="J263" t="s">
        <v>2260</v>
      </c>
      <c r="K263" t="s">
        <v>2261</v>
      </c>
      <c r="L263" t="s">
        <v>2262</v>
      </c>
      <c r="M263" t="s">
        <v>380</v>
      </c>
      <c r="N263" t="s">
        <v>381</v>
      </c>
      <c r="O263" t="s">
        <v>2263</v>
      </c>
      <c r="P263" t="s">
        <v>625</v>
      </c>
      <c r="Q263" t="s">
        <v>384</v>
      </c>
      <c r="R263">
        <v>44150</v>
      </c>
      <c r="S263" t="s">
        <v>370</v>
      </c>
      <c r="T263" t="s">
        <v>370</v>
      </c>
      <c r="U263" t="s">
        <v>370</v>
      </c>
      <c r="V263" t="s">
        <v>370</v>
      </c>
      <c r="W263" t="s">
        <v>370</v>
      </c>
      <c r="X263" t="s">
        <v>370</v>
      </c>
      <c r="Y263" t="s">
        <v>370</v>
      </c>
      <c r="Z263" t="s">
        <v>370</v>
      </c>
      <c r="AA263" t="s">
        <v>370</v>
      </c>
      <c r="AB263" t="s">
        <v>370</v>
      </c>
      <c r="AC263" t="s">
        <v>370</v>
      </c>
      <c r="AD263" t="s">
        <v>370</v>
      </c>
      <c r="AE263" t="s">
        <v>370</v>
      </c>
      <c r="AF263" t="s">
        <v>370</v>
      </c>
      <c r="AG263" t="s">
        <v>370</v>
      </c>
      <c r="AH263" t="s">
        <v>370</v>
      </c>
      <c r="AI263" t="s">
        <v>370</v>
      </c>
      <c r="AJ263" t="s">
        <v>370</v>
      </c>
    </row>
    <row r="264" spans="1:36">
      <c r="A264">
        <v>155086</v>
      </c>
      <c r="B264" t="s">
        <v>371</v>
      </c>
      <c r="C264">
        <v>50</v>
      </c>
      <c r="D264" t="s">
        <v>2264</v>
      </c>
      <c r="E264" t="s">
        <v>2265</v>
      </c>
      <c r="F264" t="s">
        <v>45</v>
      </c>
      <c r="G264" t="s">
        <v>2266</v>
      </c>
      <c r="H264" t="s">
        <v>375</v>
      </c>
      <c r="I264" t="s">
        <v>2267</v>
      </c>
      <c r="J264" t="s">
        <v>1597</v>
      </c>
      <c r="K264" t="s">
        <v>1598</v>
      </c>
      <c r="L264" t="s">
        <v>2268</v>
      </c>
      <c r="M264" t="s">
        <v>380</v>
      </c>
      <c r="N264" t="s">
        <v>381</v>
      </c>
      <c r="O264" t="s">
        <v>2269</v>
      </c>
      <c r="P264" t="s">
        <v>920</v>
      </c>
      <c r="Q264" t="s">
        <v>384</v>
      </c>
      <c r="R264">
        <v>44347</v>
      </c>
      <c r="S264" t="s">
        <v>370</v>
      </c>
      <c r="T264" t="s">
        <v>370</v>
      </c>
      <c r="U264" t="s">
        <v>370</v>
      </c>
      <c r="V264" t="s">
        <v>370</v>
      </c>
      <c r="W264" t="s">
        <v>370</v>
      </c>
      <c r="X264" t="s">
        <v>370</v>
      </c>
      <c r="Y264" t="s">
        <v>370</v>
      </c>
      <c r="Z264" t="s">
        <v>370</v>
      </c>
      <c r="AA264" t="s">
        <v>370</v>
      </c>
      <c r="AB264" t="s">
        <v>370</v>
      </c>
      <c r="AC264" t="s">
        <v>370</v>
      </c>
      <c r="AD264" t="s">
        <v>370</v>
      </c>
      <c r="AE264" t="s">
        <v>370</v>
      </c>
      <c r="AF264" t="s">
        <v>370</v>
      </c>
      <c r="AG264" t="s">
        <v>370</v>
      </c>
      <c r="AH264" t="s">
        <v>370</v>
      </c>
      <c r="AI264" t="s">
        <v>370</v>
      </c>
      <c r="AJ264" t="s">
        <v>370</v>
      </c>
    </row>
    <row r="265" spans="1:36">
      <c r="A265">
        <v>155086</v>
      </c>
      <c r="B265" t="s">
        <v>371</v>
      </c>
      <c r="C265">
        <v>51</v>
      </c>
      <c r="D265" t="s">
        <v>2270</v>
      </c>
      <c r="E265" t="s">
        <v>2271</v>
      </c>
      <c r="F265" t="s">
        <v>45</v>
      </c>
      <c r="G265" t="s">
        <v>2272</v>
      </c>
      <c r="H265" t="s">
        <v>375</v>
      </c>
      <c r="I265" t="s">
        <v>2273</v>
      </c>
      <c r="J265" t="s">
        <v>1597</v>
      </c>
      <c r="K265" t="s">
        <v>1598</v>
      </c>
      <c r="L265" t="s">
        <v>2274</v>
      </c>
      <c r="M265" t="s">
        <v>380</v>
      </c>
      <c r="N265" t="s">
        <v>2275</v>
      </c>
      <c r="O265" t="s">
        <v>2276</v>
      </c>
      <c r="P265" t="s">
        <v>979</v>
      </c>
      <c r="Q265" t="s">
        <v>384</v>
      </c>
      <c r="R265">
        <v>44256</v>
      </c>
      <c r="S265" t="s">
        <v>370</v>
      </c>
      <c r="T265" t="s">
        <v>370</v>
      </c>
      <c r="U265" t="s">
        <v>370</v>
      </c>
      <c r="V265" t="s">
        <v>370</v>
      </c>
      <c r="W265" t="s">
        <v>370</v>
      </c>
      <c r="X265" t="s">
        <v>370</v>
      </c>
      <c r="Y265" t="s">
        <v>370</v>
      </c>
      <c r="Z265" t="s">
        <v>370</v>
      </c>
      <c r="AA265" t="s">
        <v>370</v>
      </c>
      <c r="AB265" t="s">
        <v>370</v>
      </c>
      <c r="AC265" t="s">
        <v>370</v>
      </c>
      <c r="AD265" t="s">
        <v>370</v>
      </c>
      <c r="AE265" t="s">
        <v>370</v>
      </c>
      <c r="AF265" t="s">
        <v>370</v>
      </c>
      <c r="AG265" t="s">
        <v>370</v>
      </c>
      <c r="AH265" t="s">
        <v>370</v>
      </c>
      <c r="AI265" t="s">
        <v>370</v>
      </c>
      <c r="AJ265" t="s">
        <v>370</v>
      </c>
    </row>
    <row r="266" spans="1:36">
      <c r="A266">
        <v>155086</v>
      </c>
      <c r="B266" t="s">
        <v>371</v>
      </c>
      <c r="C266">
        <v>52</v>
      </c>
      <c r="D266" t="s">
        <v>2277</v>
      </c>
      <c r="E266" t="s">
        <v>2278</v>
      </c>
      <c r="F266" t="s">
        <v>45</v>
      </c>
      <c r="G266" t="s">
        <v>2279</v>
      </c>
      <c r="H266" t="s">
        <v>375</v>
      </c>
      <c r="I266" t="s">
        <v>2280</v>
      </c>
      <c r="J266" t="s">
        <v>2281</v>
      </c>
      <c r="K266" t="s">
        <v>2282</v>
      </c>
      <c r="L266" t="s">
        <v>2283</v>
      </c>
      <c r="M266" t="s">
        <v>380</v>
      </c>
      <c r="N266" t="s">
        <v>381</v>
      </c>
      <c r="O266" t="s">
        <v>2284</v>
      </c>
      <c r="P266" t="s">
        <v>402</v>
      </c>
      <c r="Q266" t="s">
        <v>384</v>
      </c>
      <c r="R266" t="s">
        <v>370</v>
      </c>
      <c r="S266" t="s">
        <v>370</v>
      </c>
      <c r="T266" t="s">
        <v>370</v>
      </c>
      <c r="U266" t="s">
        <v>370</v>
      </c>
      <c r="V266" t="s">
        <v>370</v>
      </c>
      <c r="W266" t="s">
        <v>370</v>
      </c>
      <c r="X266" t="s">
        <v>370</v>
      </c>
      <c r="Y266" t="s">
        <v>370</v>
      </c>
      <c r="Z266" t="s">
        <v>370</v>
      </c>
      <c r="AA266" t="s">
        <v>370</v>
      </c>
      <c r="AB266" t="s">
        <v>370</v>
      </c>
      <c r="AC266" t="s">
        <v>370</v>
      </c>
      <c r="AD266" t="s">
        <v>370</v>
      </c>
      <c r="AE266" t="s">
        <v>370</v>
      </c>
      <c r="AF266" t="s">
        <v>370</v>
      </c>
      <c r="AG266" t="s">
        <v>370</v>
      </c>
      <c r="AH266" t="s">
        <v>370</v>
      </c>
      <c r="AI266" t="s">
        <v>370</v>
      </c>
      <c r="AJ266" t="s">
        <v>370</v>
      </c>
    </row>
    <row r="267" spans="1:36">
      <c r="A267">
        <v>155086</v>
      </c>
      <c r="B267" t="s">
        <v>371</v>
      </c>
      <c r="C267">
        <v>53</v>
      </c>
      <c r="D267" t="s">
        <v>2285</v>
      </c>
      <c r="E267" t="s">
        <v>2286</v>
      </c>
      <c r="F267" t="s">
        <v>45</v>
      </c>
      <c r="G267" t="s">
        <v>2287</v>
      </c>
      <c r="H267" t="s">
        <v>375</v>
      </c>
      <c r="I267" t="s">
        <v>2288</v>
      </c>
      <c r="J267" t="s">
        <v>2289</v>
      </c>
      <c r="K267" t="s">
        <v>2290</v>
      </c>
      <c r="L267" t="s">
        <v>2291</v>
      </c>
      <c r="M267" t="s">
        <v>380</v>
      </c>
      <c r="N267" t="s">
        <v>381</v>
      </c>
      <c r="O267" t="s">
        <v>2292</v>
      </c>
      <c r="P267" t="s">
        <v>2293</v>
      </c>
      <c r="Q267" t="s">
        <v>384</v>
      </c>
      <c r="R267" t="s">
        <v>370</v>
      </c>
      <c r="S267" t="s">
        <v>370</v>
      </c>
      <c r="T267" t="s">
        <v>370</v>
      </c>
      <c r="U267" t="s">
        <v>370</v>
      </c>
      <c r="V267" t="s">
        <v>370</v>
      </c>
      <c r="W267" t="s">
        <v>370</v>
      </c>
      <c r="X267" t="s">
        <v>370</v>
      </c>
      <c r="Y267" t="s">
        <v>370</v>
      </c>
      <c r="Z267" t="s">
        <v>370</v>
      </c>
      <c r="AA267" t="s">
        <v>370</v>
      </c>
      <c r="AB267" t="s">
        <v>370</v>
      </c>
      <c r="AC267" t="s">
        <v>370</v>
      </c>
      <c r="AD267" t="s">
        <v>370</v>
      </c>
      <c r="AE267" t="s">
        <v>370</v>
      </c>
      <c r="AF267" t="s">
        <v>370</v>
      </c>
      <c r="AG267" t="s">
        <v>370</v>
      </c>
      <c r="AH267" t="s">
        <v>370</v>
      </c>
      <c r="AI267" t="s">
        <v>370</v>
      </c>
      <c r="AJ267" t="s">
        <v>370</v>
      </c>
    </row>
    <row r="268" spans="1:36">
      <c r="A268">
        <v>155086</v>
      </c>
      <c r="B268" t="s">
        <v>371</v>
      </c>
      <c r="C268">
        <v>54</v>
      </c>
      <c r="D268" t="s">
        <v>2294</v>
      </c>
      <c r="E268" t="s">
        <v>2295</v>
      </c>
      <c r="F268" t="s">
        <v>45</v>
      </c>
      <c r="G268" t="s">
        <v>2296</v>
      </c>
      <c r="H268" t="s">
        <v>375</v>
      </c>
      <c r="I268" t="s">
        <v>2297</v>
      </c>
      <c r="J268" t="s">
        <v>2289</v>
      </c>
      <c r="K268" t="s">
        <v>2290</v>
      </c>
      <c r="L268" t="s">
        <v>2298</v>
      </c>
      <c r="M268" t="s">
        <v>380</v>
      </c>
      <c r="N268" t="s">
        <v>381</v>
      </c>
      <c r="O268" t="s">
        <v>1669</v>
      </c>
      <c r="P268" t="s">
        <v>2299</v>
      </c>
      <c r="Q268" t="s">
        <v>384</v>
      </c>
      <c r="R268" t="s">
        <v>370</v>
      </c>
      <c r="S268" t="s">
        <v>370</v>
      </c>
      <c r="T268" t="s">
        <v>370</v>
      </c>
      <c r="U268" t="s">
        <v>370</v>
      </c>
      <c r="V268" t="s">
        <v>370</v>
      </c>
      <c r="W268" t="s">
        <v>370</v>
      </c>
      <c r="X268" t="s">
        <v>370</v>
      </c>
      <c r="Y268" t="s">
        <v>370</v>
      </c>
      <c r="Z268" t="s">
        <v>370</v>
      </c>
      <c r="AA268" t="s">
        <v>370</v>
      </c>
      <c r="AB268" t="s">
        <v>370</v>
      </c>
      <c r="AC268" t="s">
        <v>370</v>
      </c>
      <c r="AD268" t="s">
        <v>370</v>
      </c>
      <c r="AE268" t="s">
        <v>370</v>
      </c>
      <c r="AF268" t="s">
        <v>370</v>
      </c>
      <c r="AG268" t="s">
        <v>370</v>
      </c>
      <c r="AH268" t="s">
        <v>370</v>
      </c>
      <c r="AI268" t="s">
        <v>370</v>
      </c>
      <c r="AJ268" t="s">
        <v>370</v>
      </c>
    </row>
    <row r="269" spans="1:36">
      <c r="A269">
        <v>155086</v>
      </c>
      <c r="B269" t="s">
        <v>371</v>
      </c>
      <c r="C269">
        <v>55</v>
      </c>
      <c r="D269" t="s">
        <v>2300</v>
      </c>
      <c r="E269" t="s">
        <v>2301</v>
      </c>
      <c r="F269" t="s">
        <v>45</v>
      </c>
      <c r="G269" t="s">
        <v>2302</v>
      </c>
      <c r="H269" t="s">
        <v>375</v>
      </c>
      <c r="I269" t="s">
        <v>2303</v>
      </c>
      <c r="J269" t="s">
        <v>2304</v>
      </c>
      <c r="K269" t="s">
        <v>2305</v>
      </c>
      <c r="L269" t="s">
        <v>2306</v>
      </c>
      <c r="M269" t="s">
        <v>380</v>
      </c>
      <c r="N269" t="s">
        <v>381</v>
      </c>
      <c r="O269" t="s">
        <v>2307</v>
      </c>
      <c r="P269" t="s">
        <v>402</v>
      </c>
      <c r="Q269" t="s">
        <v>384</v>
      </c>
      <c r="R269">
        <v>44208</v>
      </c>
      <c r="S269" t="s">
        <v>370</v>
      </c>
      <c r="T269" t="s">
        <v>370</v>
      </c>
      <c r="U269" t="s">
        <v>370</v>
      </c>
      <c r="V269" t="s">
        <v>370</v>
      </c>
      <c r="W269" t="s">
        <v>370</v>
      </c>
      <c r="X269" t="s">
        <v>370</v>
      </c>
      <c r="Y269" t="s">
        <v>370</v>
      </c>
      <c r="Z269" t="s">
        <v>370</v>
      </c>
      <c r="AA269" t="s">
        <v>370</v>
      </c>
      <c r="AB269" t="s">
        <v>370</v>
      </c>
      <c r="AC269" t="s">
        <v>370</v>
      </c>
      <c r="AD269" t="s">
        <v>370</v>
      </c>
      <c r="AE269" t="s">
        <v>370</v>
      </c>
      <c r="AF269" t="s">
        <v>370</v>
      </c>
      <c r="AG269" t="s">
        <v>370</v>
      </c>
      <c r="AH269" t="s">
        <v>370</v>
      </c>
      <c r="AI269" t="s">
        <v>370</v>
      </c>
      <c r="AJ269" t="s">
        <v>370</v>
      </c>
    </row>
    <row r="270" spans="1:36">
      <c r="A270">
        <v>155086</v>
      </c>
      <c r="B270" t="s">
        <v>371</v>
      </c>
      <c r="C270">
        <v>56</v>
      </c>
      <c r="D270" t="s">
        <v>2308</v>
      </c>
      <c r="E270" t="s">
        <v>2309</v>
      </c>
      <c r="F270" t="s">
        <v>45</v>
      </c>
      <c r="G270" t="s">
        <v>2310</v>
      </c>
      <c r="H270" t="s">
        <v>375</v>
      </c>
      <c r="I270" t="s">
        <v>2311</v>
      </c>
      <c r="J270" t="s">
        <v>1056</v>
      </c>
      <c r="K270" t="s">
        <v>1057</v>
      </c>
      <c r="L270" t="s">
        <v>2312</v>
      </c>
      <c r="M270" t="s">
        <v>380</v>
      </c>
      <c r="N270" t="s">
        <v>381</v>
      </c>
      <c r="O270" t="s">
        <v>2313</v>
      </c>
      <c r="P270" t="s">
        <v>383</v>
      </c>
      <c r="Q270" t="s">
        <v>384</v>
      </c>
      <c r="R270">
        <v>44210</v>
      </c>
      <c r="S270" t="s">
        <v>370</v>
      </c>
      <c r="T270" t="s">
        <v>370</v>
      </c>
      <c r="U270" t="s">
        <v>370</v>
      </c>
      <c r="V270" t="s">
        <v>370</v>
      </c>
      <c r="W270" t="s">
        <v>370</v>
      </c>
      <c r="X270" t="s">
        <v>370</v>
      </c>
      <c r="Y270" t="s">
        <v>370</v>
      </c>
      <c r="Z270" t="s">
        <v>370</v>
      </c>
      <c r="AA270" t="s">
        <v>370</v>
      </c>
      <c r="AB270" t="s">
        <v>370</v>
      </c>
      <c r="AC270" t="s">
        <v>370</v>
      </c>
      <c r="AD270" t="s">
        <v>370</v>
      </c>
      <c r="AE270" t="s">
        <v>370</v>
      </c>
      <c r="AF270" t="s">
        <v>370</v>
      </c>
      <c r="AG270" t="s">
        <v>370</v>
      </c>
      <c r="AH270" t="s">
        <v>370</v>
      </c>
      <c r="AI270" t="s">
        <v>370</v>
      </c>
      <c r="AJ270" t="s">
        <v>370</v>
      </c>
    </row>
    <row r="271" spans="1:36">
      <c r="A271">
        <v>155086</v>
      </c>
      <c r="B271" t="s">
        <v>371</v>
      </c>
      <c r="C271">
        <v>57</v>
      </c>
      <c r="D271" t="s">
        <v>2314</v>
      </c>
      <c r="E271" t="s">
        <v>2315</v>
      </c>
      <c r="F271" t="s">
        <v>45</v>
      </c>
      <c r="G271" t="s">
        <v>2316</v>
      </c>
      <c r="H271" t="s">
        <v>375</v>
      </c>
      <c r="I271" t="s">
        <v>2317</v>
      </c>
      <c r="J271" t="s">
        <v>2318</v>
      </c>
      <c r="K271" t="s">
        <v>2319</v>
      </c>
      <c r="L271" t="s">
        <v>2320</v>
      </c>
      <c r="M271" t="s">
        <v>380</v>
      </c>
      <c r="N271" t="s">
        <v>1082</v>
      </c>
      <c r="O271" t="s">
        <v>2321</v>
      </c>
      <c r="P271" t="s">
        <v>2322</v>
      </c>
      <c r="Q271" t="s">
        <v>384</v>
      </c>
      <c r="R271" t="s">
        <v>370</v>
      </c>
      <c r="S271" t="s">
        <v>370</v>
      </c>
      <c r="T271" t="s">
        <v>370</v>
      </c>
      <c r="U271" t="s">
        <v>370</v>
      </c>
      <c r="V271" t="s">
        <v>370</v>
      </c>
      <c r="W271" t="s">
        <v>370</v>
      </c>
      <c r="X271" t="s">
        <v>370</v>
      </c>
      <c r="Y271" t="s">
        <v>370</v>
      </c>
      <c r="Z271" t="s">
        <v>370</v>
      </c>
      <c r="AA271" t="s">
        <v>370</v>
      </c>
      <c r="AB271" t="s">
        <v>370</v>
      </c>
      <c r="AC271" t="s">
        <v>370</v>
      </c>
      <c r="AD271" t="s">
        <v>370</v>
      </c>
      <c r="AE271" t="s">
        <v>370</v>
      </c>
      <c r="AF271" t="s">
        <v>370</v>
      </c>
      <c r="AG271" t="s">
        <v>370</v>
      </c>
      <c r="AH271" t="s">
        <v>370</v>
      </c>
      <c r="AI271" t="s">
        <v>370</v>
      </c>
      <c r="AJ271" t="s">
        <v>370</v>
      </c>
    </row>
    <row r="272" spans="1:36">
      <c r="A272">
        <v>155086</v>
      </c>
      <c r="B272" t="s">
        <v>371</v>
      </c>
      <c r="C272">
        <v>58</v>
      </c>
      <c r="D272" t="s">
        <v>2323</v>
      </c>
      <c r="E272" t="s">
        <v>2324</v>
      </c>
      <c r="F272" t="s">
        <v>45</v>
      </c>
      <c r="G272" t="s">
        <v>2325</v>
      </c>
      <c r="H272" t="s">
        <v>375</v>
      </c>
      <c r="I272" t="s">
        <v>2326</v>
      </c>
      <c r="J272" t="s">
        <v>1106</v>
      </c>
      <c r="K272" t="s">
        <v>1107</v>
      </c>
      <c r="L272" t="s">
        <v>2327</v>
      </c>
      <c r="M272" t="s">
        <v>380</v>
      </c>
      <c r="N272" t="s">
        <v>381</v>
      </c>
      <c r="O272" t="s">
        <v>2328</v>
      </c>
      <c r="P272" t="s">
        <v>2329</v>
      </c>
      <c r="Q272" t="s">
        <v>384</v>
      </c>
      <c r="R272" t="s">
        <v>370</v>
      </c>
      <c r="S272" t="s">
        <v>370</v>
      </c>
      <c r="T272" t="s">
        <v>370</v>
      </c>
      <c r="U272" t="s">
        <v>370</v>
      </c>
      <c r="V272" t="s">
        <v>370</v>
      </c>
      <c r="W272" t="s">
        <v>370</v>
      </c>
      <c r="X272" t="s">
        <v>370</v>
      </c>
      <c r="Y272" t="s">
        <v>370</v>
      </c>
      <c r="Z272" t="s">
        <v>370</v>
      </c>
      <c r="AA272" t="s">
        <v>370</v>
      </c>
      <c r="AB272" t="s">
        <v>370</v>
      </c>
      <c r="AC272" t="s">
        <v>370</v>
      </c>
      <c r="AD272" t="s">
        <v>370</v>
      </c>
      <c r="AE272" t="s">
        <v>370</v>
      </c>
      <c r="AF272" t="s">
        <v>370</v>
      </c>
      <c r="AG272" t="s">
        <v>370</v>
      </c>
      <c r="AH272" t="s">
        <v>370</v>
      </c>
      <c r="AI272" t="s">
        <v>370</v>
      </c>
      <c r="AJ272" t="s">
        <v>370</v>
      </c>
    </row>
    <row r="273" spans="1:36">
      <c r="A273">
        <v>155086</v>
      </c>
      <c r="B273" t="s">
        <v>371</v>
      </c>
      <c r="C273">
        <v>59</v>
      </c>
      <c r="D273" t="s">
        <v>2330</v>
      </c>
      <c r="E273" t="s">
        <v>2331</v>
      </c>
      <c r="F273" t="s">
        <v>45</v>
      </c>
      <c r="G273" t="s">
        <v>2332</v>
      </c>
      <c r="H273" t="s">
        <v>375</v>
      </c>
      <c r="I273" t="s">
        <v>2333</v>
      </c>
      <c r="J273" t="s">
        <v>2334</v>
      </c>
      <c r="K273" t="s">
        <v>2335</v>
      </c>
      <c r="L273" t="s">
        <v>2336</v>
      </c>
      <c r="M273" t="s">
        <v>380</v>
      </c>
      <c r="N273" t="s">
        <v>381</v>
      </c>
      <c r="O273" t="s">
        <v>2337</v>
      </c>
      <c r="P273" t="s">
        <v>2338</v>
      </c>
      <c r="Q273" t="s">
        <v>384</v>
      </c>
      <c r="R273" t="s">
        <v>370</v>
      </c>
      <c r="S273" t="s">
        <v>370</v>
      </c>
      <c r="T273" t="s">
        <v>370</v>
      </c>
      <c r="U273" t="s">
        <v>370</v>
      </c>
      <c r="V273" t="s">
        <v>370</v>
      </c>
      <c r="W273" t="s">
        <v>370</v>
      </c>
      <c r="X273" t="s">
        <v>370</v>
      </c>
      <c r="Y273" t="s">
        <v>370</v>
      </c>
      <c r="Z273" t="s">
        <v>370</v>
      </c>
      <c r="AA273" t="s">
        <v>370</v>
      </c>
      <c r="AB273" t="s">
        <v>370</v>
      </c>
      <c r="AC273" t="s">
        <v>370</v>
      </c>
      <c r="AD273" t="s">
        <v>370</v>
      </c>
      <c r="AE273" t="s">
        <v>370</v>
      </c>
      <c r="AF273" t="s">
        <v>370</v>
      </c>
      <c r="AG273" t="s">
        <v>370</v>
      </c>
      <c r="AH273" t="s">
        <v>370</v>
      </c>
      <c r="AI273" t="s">
        <v>370</v>
      </c>
      <c r="AJ273" t="s">
        <v>370</v>
      </c>
    </row>
    <row r="274" spans="1:36">
      <c r="A274">
        <v>155086</v>
      </c>
      <c r="B274" t="s">
        <v>371</v>
      </c>
      <c r="C274">
        <v>60</v>
      </c>
      <c r="D274" t="s">
        <v>2339</v>
      </c>
      <c r="E274" t="s">
        <v>2340</v>
      </c>
      <c r="F274" t="s">
        <v>45</v>
      </c>
      <c r="G274" t="s">
        <v>2341</v>
      </c>
      <c r="H274" t="s">
        <v>375</v>
      </c>
      <c r="I274" t="s">
        <v>2147</v>
      </c>
      <c r="J274" t="s">
        <v>1124</v>
      </c>
      <c r="K274" t="s">
        <v>1125</v>
      </c>
      <c r="L274" t="s">
        <v>2342</v>
      </c>
      <c r="M274" t="s">
        <v>380</v>
      </c>
      <c r="N274" t="s">
        <v>381</v>
      </c>
      <c r="O274" t="s">
        <v>2343</v>
      </c>
      <c r="P274" t="s">
        <v>1110</v>
      </c>
      <c r="Q274" t="s">
        <v>384</v>
      </c>
      <c r="R274" t="s">
        <v>370</v>
      </c>
      <c r="S274" t="s">
        <v>370</v>
      </c>
      <c r="T274" t="s">
        <v>370</v>
      </c>
      <c r="U274" t="s">
        <v>370</v>
      </c>
      <c r="V274" t="s">
        <v>370</v>
      </c>
      <c r="W274" t="s">
        <v>370</v>
      </c>
      <c r="X274" t="s">
        <v>370</v>
      </c>
      <c r="Y274" t="s">
        <v>370</v>
      </c>
      <c r="Z274" t="s">
        <v>370</v>
      </c>
      <c r="AA274" t="s">
        <v>370</v>
      </c>
      <c r="AB274" t="s">
        <v>370</v>
      </c>
      <c r="AC274" t="s">
        <v>370</v>
      </c>
      <c r="AD274" t="s">
        <v>370</v>
      </c>
      <c r="AE274" t="s">
        <v>370</v>
      </c>
      <c r="AF274" t="s">
        <v>370</v>
      </c>
      <c r="AG274" t="s">
        <v>370</v>
      </c>
      <c r="AH274" t="s">
        <v>370</v>
      </c>
      <c r="AI274" t="s">
        <v>370</v>
      </c>
      <c r="AJ274" t="s">
        <v>370</v>
      </c>
    </row>
    <row r="275" spans="1:36">
      <c r="A275">
        <v>155086</v>
      </c>
      <c r="B275" t="s">
        <v>371</v>
      </c>
      <c r="C275">
        <v>61</v>
      </c>
      <c r="D275" t="s">
        <v>2344</v>
      </c>
      <c r="E275" t="s">
        <v>2345</v>
      </c>
      <c r="F275" t="s">
        <v>45</v>
      </c>
      <c r="G275" t="s">
        <v>2346</v>
      </c>
      <c r="H275" t="s">
        <v>375</v>
      </c>
      <c r="I275" t="s">
        <v>2347</v>
      </c>
      <c r="J275" t="s">
        <v>1149</v>
      </c>
      <c r="K275" t="s">
        <v>1150</v>
      </c>
      <c r="L275" t="s">
        <v>2348</v>
      </c>
      <c r="M275" t="s">
        <v>380</v>
      </c>
      <c r="N275" t="s">
        <v>381</v>
      </c>
      <c r="O275" t="s">
        <v>2349</v>
      </c>
      <c r="P275" t="s">
        <v>654</v>
      </c>
      <c r="Q275" t="s">
        <v>384</v>
      </c>
      <c r="R275">
        <v>44244</v>
      </c>
      <c r="S275" t="s">
        <v>370</v>
      </c>
      <c r="T275" t="s">
        <v>370</v>
      </c>
      <c r="U275" t="s">
        <v>370</v>
      </c>
      <c r="V275" t="s">
        <v>370</v>
      </c>
      <c r="W275" t="s">
        <v>370</v>
      </c>
      <c r="X275" t="s">
        <v>370</v>
      </c>
      <c r="Y275" t="s">
        <v>370</v>
      </c>
      <c r="Z275" t="s">
        <v>370</v>
      </c>
      <c r="AA275" t="s">
        <v>370</v>
      </c>
      <c r="AB275" t="s">
        <v>370</v>
      </c>
      <c r="AC275" t="s">
        <v>370</v>
      </c>
      <c r="AD275" t="s">
        <v>370</v>
      </c>
      <c r="AE275" t="s">
        <v>370</v>
      </c>
      <c r="AF275" t="s">
        <v>370</v>
      </c>
      <c r="AG275" t="s">
        <v>370</v>
      </c>
      <c r="AH275" t="s">
        <v>370</v>
      </c>
      <c r="AI275" t="s">
        <v>370</v>
      </c>
      <c r="AJ275" t="s">
        <v>370</v>
      </c>
    </row>
    <row r="276" spans="1:36">
      <c r="A276">
        <v>155086</v>
      </c>
      <c r="B276" t="s">
        <v>371</v>
      </c>
      <c r="C276">
        <v>62</v>
      </c>
      <c r="D276" t="s">
        <v>2350</v>
      </c>
      <c r="E276" t="s">
        <v>2351</v>
      </c>
      <c r="F276" t="s">
        <v>45</v>
      </c>
      <c r="G276" t="s">
        <v>2352</v>
      </c>
      <c r="H276" t="s">
        <v>375</v>
      </c>
      <c r="I276" t="s">
        <v>2353</v>
      </c>
      <c r="J276" t="s">
        <v>1175</v>
      </c>
      <c r="K276" t="s">
        <v>1176</v>
      </c>
      <c r="L276" t="s">
        <v>2354</v>
      </c>
      <c r="M276" t="s">
        <v>380</v>
      </c>
      <c r="N276" t="s">
        <v>381</v>
      </c>
      <c r="O276" t="s">
        <v>2355</v>
      </c>
      <c r="P276" t="s">
        <v>506</v>
      </c>
      <c r="Q276" t="s">
        <v>384</v>
      </c>
      <c r="R276">
        <v>44230</v>
      </c>
      <c r="S276" t="s">
        <v>370</v>
      </c>
      <c r="T276" t="s">
        <v>370</v>
      </c>
      <c r="U276" t="s">
        <v>370</v>
      </c>
      <c r="V276" t="s">
        <v>370</v>
      </c>
      <c r="W276" t="s">
        <v>370</v>
      </c>
      <c r="X276" t="s">
        <v>370</v>
      </c>
      <c r="Y276" t="s">
        <v>370</v>
      </c>
      <c r="Z276" t="s">
        <v>370</v>
      </c>
      <c r="AA276" t="s">
        <v>370</v>
      </c>
      <c r="AB276" t="s">
        <v>370</v>
      </c>
      <c r="AC276" t="s">
        <v>370</v>
      </c>
      <c r="AD276" t="s">
        <v>370</v>
      </c>
      <c r="AE276" t="s">
        <v>370</v>
      </c>
      <c r="AF276" t="s">
        <v>370</v>
      </c>
      <c r="AG276" t="s">
        <v>370</v>
      </c>
      <c r="AH276" t="s">
        <v>370</v>
      </c>
      <c r="AI276" t="s">
        <v>370</v>
      </c>
      <c r="AJ276" t="s">
        <v>370</v>
      </c>
    </row>
    <row r="277" spans="1:36">
      <c r="A277">
        <v>155086</v>
      </c>
      <c r="B277" t="s">
        <v>371</v>
      </c>
      <c r="C277">
        <v>63</v>
      </c>
      <c r="D277" t="s">
        <v>2356</v>
      </c>
      <c r="E277" t="s">
        <v>2357</v>
      </c>
      <c r="F277" t="s">
        <v>45</v>
      </c>
      <c r="G277" t="s">
        <v>2358</v>
      </c>
      <c r="H277" t="s">
        <v>375</v>
      </c>
      <c r="I277" t="s">
        <v>2359</v>
      </c>
      <c r="J277" t="s">
        <v>1175</v>
      </c>
      <c r="K277" t="s">
        <v>1176</v>
      </c>
      <c r="L277" t="s">
        <v>2360</v>
      </c>
      <c r="M277" t="s">
        <v>380</v>
      </c>
      <c r="N277" t="s">
        <v>381</v>
      </c>
      <c r="O277" t="s">
        <v>2361</v>
      </c>
      <c r="P277" t="s">
        <v>2155</v>
      </c>
      <c r="Q277" t="s">
        <v>384</v>
      </c>
      <c r="R277">
        <v>44246</v>
      </c>
      <c r="S277" t="s">
        <v>370</v>
      </c>
      <c r="T277" t="s">
        <v>370</v>
      </c>
      <c r="U277" t="s">
        <v>370</v>
      </c>
      <c r="V277" t="s">
        <v>370</v>
      </c>
      <c r="W277" t="s">
        <v>370</v>
      </c>
      <c r="X277" t="s">
        <v>370</v>
      </c>
      <c r="Y277" t="s">
        <v>370</v>
      </c>
      <c r="Z277" t="s">
        <v>370</v>
      </c>
      <c r="AA277" t="s">
        <v>370</v>
      </c>
      <c r="AB277" t="s">
        <v>370</v>
      </c>
      <c r="AC277" t="s">
        <v>370</v>
      </c>
      <c r="AD277" t="s">
        <v>370</v>
      </c>
      <c r="AE277" t="s">
        <v>370</v>
      </c>
      <c r="AF277" t="s">
        <v>370</v>
      </c>
      <c r="AG277" t="s">
        <v>370</v>
      </c>
      <c r="AH277" t="s">
        <v>370</v>
      </c>
      <c r="AI277" t="s">
        <v>370</v>
      </c>
      <c r="AJ277" t="s">
        <v>370</v>
      </c>
    </row>
    <row r="278" spans="1:36">
      <c r="A278" t="s">
        <v>370</v>
      </c>
      <c r="B278" t="s">
        <v>370</v>
      </c>
      <c r="C278" t="s">
        <v>370</v>
      </c>
      <c r="D278" t="s">
        <v>370</v>
      </c>
      <c r="E278" t="s">
        <v>370</v>
      </c>
      <c r="F278" t="s">
        <v>370</v>
      </c>
      <c r="G278" t="s">
        <v>370</v>
      </c>
      <c r="H278" t="s">
        <v>370</v>
      </c>
      <c r="I278" t="s">
        <v>370</v>
      </c>
      <c r="J278" t="s">
        <v>370</v>
      </c>
      <c r="K278" t="s">
        <v>370</v>
      </c>
      <c r="L278" t="s">
        <v>370</v>
      </c>
      <c r="M278" t="s">
        <v>370</v>
      </c>
      <c r="N278" t="s">
        <v>370</v>
      </c>
      <c r="O278" t="s">
        <v>370</v>
      </c>
      <c r="P278" t="s">
        <v>370</v>
      </c>
      <c r="Q278" t="s">
        <v>370</v>
      </c>
      <c r="R278" t="s">
        <v>370</v>
      </c>
      <c r="S278" t="s">
        <v>370</v>
      </c>
      <c r="T278" t="s">
        <v>370</v>
      </c>
      <c r="U278" t="s">
        <v>370</v>
      </c>
      <c r="V278" t="s">
        <v>370</v>
      </c>
      <c r="W278" t="s">
        <v>370</v>
      </c>
      <c r="X278" t="s">
        <v>370</v>
      </c>
      <c r="Y278" t="s">
        <v>370</v>
      </c>
      <c r="Z278" t="s">
        <v>370</v>
      </c>
      <c r="AA278" t="s">
        <v>370</v>
      </c>
      <c r="AB278" t="s">
        <v>370</v>
      </c>
      <c r="AC278" t="s">
        <v>370</v>
      </c>
      <c r="AD278" t="s">
        <v>370</v>
      </c>
      <c r="AE278" t="s">
        <v>370</v>
      </c>
      <c r="AF278" t="s">
        <v>370</v>
      </c>
      <c r="AG278" t="s">
        <v>370</v>
      </c>
      <c r="AH278" t="s">
        <v>370</v>
      </c>
      <c r="AI278" t="s">
        <v>370</v>
      </c>
      <c r="AJ278" t="s">
        <v>370</v>
      </c>
    </row>
    <row r="279" spans="1:36">
      <c r="A279" t="s">
        <v>370</v>
      </c>
      <c r="B279" t="s">
        <v>370</v>
      </c>
      <c r="C279" t="s">
        <v>370</v>
      </c>
      <c r="D279" t="s">
        <v>370</v>
      </c>
      <c r="E279" t="s">
        <v>370</v>
      </c>
      <c r="F279" t="s">
        <v>370</v>
      </c>
      <c r="G279" t="s">
        <v>370</v>
      </c>
      <c r="H279" t="s">
        <v>370</v>
      </c>
      <c r="I279" t="s">
        <v>370</v>
      </c>
      <c r="J279" t="s">
        <v>370</v>
      </c>
      <c r="K279" t="s">
        <v>370</v>
      </c>
      <c r="L279" t="s">
        <v>370</v>
      </c>
      <c r="M279" t="s">
        <v>370</v>
      </c>
      <c r="N279" t="s">
        <v>370</v>
      </c>
      <c r="O279" t="s">
        <v>370</v>
      </c>
      <c r="P279" t="s">
        <v>370</v>
      </c>
      <c r="Q279" t="s">
        <v>370</v>
      </c>
      <c r="R279" t="s">
        <v>370</v>
      </c>
      <c r="S279" t="s">
        <v>370</v>
      </c>
      <c r="T279" t="s">
        <v>370</v>
      </c>
      <c r="U279" t="s">
        <v>370</v>
      </c>
      <c r="V279" t="s">
        <v>370</v>
      </c>
      <c r="W279" t="s">
        <v>370</v>
      </c>
      <c r="X279" t="s">
        <v>370</v>
      </c>
      <c r="Y279" t="s">
        <v>370</v>
      </c>
      <c r="Z279" t="s">
        <v>370</v>
      </c>
      <c r="AA279" t="s">
        <v>370</v>
      </c>
      <c r="AB279" t="s">
        <v>370</v>
      </c>
      <c r="AC279" t="s">
        <v>370</v>
      </c>
      <c r="AD279" t="s">
        <v>370</v>
      </c>
      <c r="AE279" t="s">
        <v>370</v>
      </c>
      <c r="AF279" t="s">
        <v>370</v>
      </c>
      <c r="AG279" t="s">
        <v>370</v>
      </c>
      <c r="AH279" t="s">
        <v>370</v>
      </c>
      <c r="AI279" t="s">
        <v>370</v>
      </c>
      <c r="AJ279" t="s">
        <v>370</v>
      </c>
    </row>
    <row r="280" spans="1:36">
      <c r="A280" t="s">
        <v>370</v>
      </c>
      <c r="B280" t="s">
        <v>370</v>
      </c>
      <c r="C280" t="s">
        <v>370</v>
      </c>
      <c r="D280" t="s">
        <v>370</v>
      </c>
      <c r="E280" t="s">
        <v>370</v>
      </c>
      <c r="F280" t="s">
        <v>370</v>
      </c>
      <c r="G280" t="s">
        <v>370</v>
      </c>
      <c r="H280" t="s">
        <v>370</v>
      </c>
      <c r="I280" t="s">
        <v>370</v>
      </c>
      <c r="J280" t="s">
        <v>370</v>
      </c>
      <c r="K280" t="s">
        <v>370</v>
      </c>
      <c r="L280" t="s">
        <v>370</v>
      </c>
      <c r="M280" t="s">
        <v>370</v>
      </c>
      <c r="N280" t="s">
        <v>370</v>
      </c>
      <c r="O280" t="s">
        <v>370</v>
      </c>
      <c r="P280" t="s">
        <v>370</v>
      </c>
      <c r="Q280" t="s">
        <v>370</v>
      </c>
      <c r="R280" t="s">
        <v>370</v>
      </c>
      <c r="S280" t="s">
        <v>370</v>
      </c>
      <c r="T280" t="s">
        <v>370</v>
      </c>
      <c r="U280" t="s">
        <v>370</v>
      </c>
      <c r="V280" t="s">
        <v>370</v>
      </c>
      <c r="W280" t="s">
        <v>370</v>
      </c>
      <c r="X280" t="s">
        <v>370</v>
      </c>
      <c r="Y280" t="s">
        <v>370</v>
      </c>
      <c r="Z280" t="s">
        <v>370</v>
      </c>
      <c r="AA280" t="s">
        <v>370</v>
      </c>
      <c r="AB280" t="s">
        <v>370</v>
      </c>
      <c r="AC280" t="s">
        <v>370</v>
      </c>
      <c r="AD280" t="s">
        <v>370</v>
      </c>
      <c r="AE280" t="s">
        <v>370</v>
      </c>
      <c r="AF280" t="s">
        <v>370</v>
      </c>
      <c r="AG280" t="s">
        <v>370</v>
      </c>
      <c r="AH280" t="s">
        <v>370</v>
      </c>
      <c r="AI280" t="s">
        <v>370</v>
      </c>
      <c r="AJ280" t="s">
        <v>370</v>
      </c>
    </row>
    <row r="281" spans="1:36">
      <c r="A281" t="s">
        <v>370</v>
      </c>
      <c r="B281" t="s">
        <v>370</v>
      </c>
      <c r="C281" t="s">
        <v>370</v>
      </c>
      <c r="D281" t="s">
        <v>370</v>
      </c>
      <c r="E281" t="s">
        <v>370</v>
      </c>
      <c r="F281" t="s">
        <v>370</v>
      </c>
      <c r="G281" t="s">
        <v>370</v>
      </c>
      <c r="H281" t="s">
        <v>370</v>
      </c>
      <c r="I281" t="s">
        <v>370</v>
      </c>
      <c r="J281" t="s">
        <v>370</v>
      </c>
      <c r="K281" t="s">
        <v>370</v>
      </c>
      <c r="L281" t="s">
        <v>370</v>
      </c>
      <c r="M281" t="s">
        <v>370</v>
      </c>
      <c r="N281" t="s">
        <v>370</v>
      </c>
      <c r="O281" t="s">
        <v>370</v>
      </c>
      <c r="P281" t="s">
        <v>370</v>
      </c>
      <c r="Q281" t="s">
        <v>370</v>
      </c>
      <c r="R281" t="s">
        <v>370</v>
      </c>
      <c r="S281" t="s">
        <v>370</v>
      </c>
      <c r="T281" t="s">
        <v>370</v>
      </c>
      <c r="U281" t="s">
        <v>370</v>
      </c>
      <c r="V281" t="s">
        <v>370</v>
      </c>
      <c r="W281" t="s">
        <v>370</v>
      </c>
      <c r="X281" t="s">
        <v>370</v>
      </c>
      <c r="Y281" t="s">
        <v>370</v>
      </c>
      <c r="Z281" t="s">
        <v>370</v>
      </c>
      <c r="AA281" t="s">
        <v>370</v>
      </c>
      <c r="AB281" t="s">
        <v>370</v>
      </c>
      <c r="AC281" t="s">
        <v>370</v>
      </c>
      <c r="AD281" t="s">
        <v>370</v>
      </c>
      <c r="AE281" t="s">
        <v>370</v>
      </c>
      <c r="AF281" t="s">
        <v>370</v>
      </c>
      <c r="AG281" t="s">
        <v>370</v>
      </c>
      <c r="AH281" t="s">
        <v>370</v>
      </c>
      <c r="AI281" t="s">
        <v>370</v>
      </c>
      <c r="AJ281" t="s">
        <v>370</v>
      </c>
    </row>
    <row r="282" spans="1:36">
      <c r="A282" t="s">
        <v>370</v>
      </c>
      <c r="B282" t="s">
        <v>370</v>
      </c>
      <c r="C282" t="s">
        <v>370</v>
      </c>
      <c r="D282" t="s">
        <v>370</v>
      </c>
      <c r="E282" t="s">
        <v>370</v>
      </c>
      <c r="F282" t="s">
        <v>370</v>
      </c>
      <c r="G282" t="s">
        <v>370</v>
      </c>
      <c r="H282" t="s">
        <v>370</v>
      </c>
      <c r="I282" t="s">
        <v>370</v>
      </c>
      <c r="J282" t="s">
        <v>370</v>
      </c>
      <c r="K282" t="s">
        <v>370</v>
      </c>
      <c r="L282" t="s">
        <v>370</v>
      </c>
      <c r="M282" t="s">
        <v>370</v>
      </c>
      <c r="N282" t="s">
        <v>370</v>
      </c>
      <c r="O282" t="s">
        <v>370</v>
      </c>
      <c r="P282" t="s">
        <v>370</v>
      </c>
      <c r="Q282" t="s">
        <v>370</v>
      </c>
      <c r="R282" t="s">
        <v>370</v>
      </c>
      <c r="S282" t="s">
        <v>370</v>
      </c>
      <c r="T282" t="s">
        <v>370</v>
      </c>
      <c r="U282" t="s">
        <v>370</v>
      </c>
      <c r="V282" t="s">
        <v>370</v>
      </c>
      <c r="W282" t="s">
        <v>370</v>
      </c>
      <c r="X282" t="s">
        <v>370</v>
      </c>
      <c r="Y282" t="s">
        <v>370</v>
      </c>
      <c r="Z282" t="s">
        <v>370</v>
      </c>
      <c r="AA282" t="s">
        <v>370</v>
      </c>
      <c r="AB282" t="s">
        <v>370</v>
      </c>
      <c r="AC282" t="s">
        <v>370</v>
      </c>
      <c r="AD282" t="s">
        <v>370</v>
      </c>
      <c r="AE282" t="s">
        <v>370</v>
      </c>
      <c r="AF282" t="s">
        <v>370</v>
      </c>
      <c r="AG282" t="s">
        <v>370</v>
      </c>
      <c r="AH282" t="s">
        <v>370</v>
      </c>
      <c r="AI282" t="s">
        <v>370</v>
      </c>
      <c r="AJ282" t="s">
        <v>370</v>
      </c>
    </row>
    <row r="283" spans="1:36">
      <c r="A283" t="s">
        <v>370</v>
      </c>
      <c r="B283" t="s">
        <v>370</v>
      </c>
      <c r="C283" t="s">
        <v>370</v>
      </c>
      <c r="D283" t="s">
        <v>370</v>
      </c>
      <c r="E283" t="s">
        <v>370</v>
      </c>
      <c r="F283" t="s">
        <v>370</v>
      </c>
      <c r="G283" t="s">
        <v>370</v>
      </c>
      <c r="H283" t="s">
        <v>370</v>
      </c>
      <c r="I283" t="s">
        <v>370</v>
      </c>
      <c r="J283" t="s">
        <v>370</v>
      </c>
      <c r="K283" t="s">
        <v>370</v>
      </c>
      <c r="L283" t="s">
        <v>370</v>
      </c>
      <c r="M283" t="s">
        <v>370</v>
      </c>
      <c r="N283" t="s">
        <v>370</v>
      </c>
      <c r="O283" t="s">
        <v>370</v>
      </c>
      <c r="P283" t="s">
        <v>370</v>
      </c>
      <c r="Q283" t="s">
        <v>370</v>
      </c>
      <c r="R283" t="s">
        <v>370</v>
      </c>
      <c r="S283" t="s">
        <v>370</v>
      </c>
      <c r="T283" t="s">
        <v>370</v>
      </c>
      <c r="U283" t="s">
        <v>370</v>
      </c>
      <c r="V283" t="s">
        <v>370</v>
      </c>
      <c r="W283" t="s">
        <v>370</v>
      </c>
      <c r="X283" t="s">
        <v>370</v>
      </c>
      <c r="Y283" t="s">
        <v>370</v>
      </c>
      <c r="Z283" t="s">
        <v>370</v>
      </c>
      <c r="AA283" t="s">
        <v>370</v>
      </c>
      <c r="AB283" t="s">
        <v>370</v>
      </c>
      <c r="AC283" t="s">
        <v>370</v>
      </c>
      <c r="AD283" t="s">
        <v>370</v>
      </c>
      <c r="AE283" t="s">
        <v>370</v>
      </c>
      <c r="AF283" t="s">
        <v>370</v>
      </c>
      <c r="AG283" t="s">
        <v>370</v>
      </c>
      <c r="AH283" t="s">
        <v>370</v>
      </c>
      <c r="AI283" t="s">
        <v>370</v>
      </c>
      <c r="AJ283" t="s">
        <v>370</v>
      </c>
    </row>
    <row r="284" spans="1:36">
      <c r="A284" t="s">
        <v>370</v>
      </c>
      <c r="B284" t="s">
        <v>370</v>
      </c>
      <c r="C284" t="s">
        <v>370</v>
      </c>
      <c r="D284" t="s">
        <v>370</v>
      </c>
      <c r="E284" t="s">
        <v>370</v>
      </c>
      <c r="F284" t="s">
        <v>370</v>
      </c>
      <c r="G284" t="s">
        <v>370</v>
      </c>
      <c r="H284" t="s">
        <v>370</v>
      </c>
      <c r="I284" t="s">
        <v>370</v>
      </c>
      <c r="J284" t="s">
        <v>370</v>
      </c>
      <c r="K284" t="s">
        <v>370</v>
      </c>
      <c r="L284" t="s">
        <v>370</v>
      </c>
      <c r="M284" t="s">
        <v>370</v>
      </c>
      <c r="N284" t="s">
        <v>370</v>
      </c>
      <c r="O284" t="s">
        <v>370</v>
      </c>
      <c r="P284" t="s">
        <v>370</v>
      </c>
      <c r="Q284" t="s">
        <v>370</v>
      </c>
      <c r="R284" t="s">
        <v>370</v>
      </c>
      <c r="S284" t="s">
        <v>370</v>
      </c>
      <c r="T284" t="s">
        <v>370</v>
      </c>
      <c r="U284" t="s">
        <v>370</v>
      </c>
      <c r="V284" t="s">
        <v>370</v>
      </c>
      <c r="W284" t="s">
        <v>370</v>
      </c>
      <c r="X284" t="s">
        <v>370</v>
      </c>
      <c r="Y284" t="s">
        <v>370</v>
      </c>
      <c r="Z284" t="s">
        <v>370</v>
      </c>
      <c r="AA284" t="s">
        <v>370</v>
      </c>
      <c r="AB284" t="s">
        <v>370</v>
      </c>
      <c r="AC284" t="s">
        <v>370</v>
      </c>
      <c r="AD284" t="s">
        <v>370</v>
      </c>
      <c r="AE284" t="s">
        <v>370</v>
      </c>
      <c r="AF284" t="s">
        <v>370</v>
      </c>
      <c r="AG284" t="s">
        <v>370</v>
      </c>
      <c r="AH284" t="s">
        <v>370</v>
      </c>
      <c r="AI284" t="s">
        <v>370</v>
      </c>
      <c r="AJ284" t="s">
        <v>370</v>
      </c>
    </row>
    <row r="285" spans="1:36">
      <c r="A285" t="s">
        <v>370</v>
      </c>
      <c r="B285" t="s">
        <v>370</v>
      </c>
      <c r="C285" t="s">
        <v>370</v>
      </c>
      <c r="D285" t="s">
        <v>370</v>
      </c>
      <c r="E285" t="s">
        <v>370</v>
      </c>
      <c r="F285" t="s">
        <v>370</v>
      </c>
      <c r="G285" t="s">
        <v>370</v>
      </c>
      <c r="H285" t="s">
        <v>370</v>
      </c>
      <c r="I285" t="s">
        <v>370</v>
      </c>
      <c r="J285" t="s">
        <v>370</v>
      </c>
      <c r="K285" t="s">
        <v>370</v>
      </c>
      <c r="L285" t="s">
        <v>370</v>
      </c>
      <c r="M285" t="s">
        <v>370</v>
      </c>
      <c r="N285" t="s">
        <v>370</v>
      </c>
      <c r="O285" t="s">
        <v>370</v>
      </c>
      <c r="P285" t="s">
        <v>370</v>
      </c>
      <c r="Q285" t="s">
        <v>370</v>
      </c>
      <c r="R285" t="s">
        <v>370</v>
      </c>
      <c r="S285" t="s">
        <v>370</v>
      </c>
      <c r="T285" t="s">
        <v>370</v>
      </c>
      <c r="U285" t="s">
        <v>370</v>
      </c>
      <c r="V285" t="s">
        <v>370</v>
      </c>
      <c r="W285" t="s">
        <v>370</v>
      </c>
      <c r="X285" t="s">
        <v>370</v>
      </c>
      <c r="Y285" t="s">
        <v>370</v>
      </c>
      <c r="Z285" t="s">
        <v>370</v>
      </c>
      <c r="AA285" t="s">
        <v>370</v>
      </c>
      <c r="AB285" t="s">
        <v>370</v>
      </c>
      <c r="AC285" t="s">
        <v>370</v>
      </c>
      <c r="AD285" t="s">
        <v>370</v>
      </c>
      <c r="AE285" t="s">
        <v>370</v>
      </c>
      <c r="AF285" t="s">
        <v>370</v>
      </c>
      <c r="AG285" t="s">
        <v>370</v>
      </c>
      <c r="AH285" t="s">
        <v>370</v>
      </c>
      <c r="AI285" t="s">
        <v>370</v>
      </c>
      <c r="AJ285" t="s">
        <v>370</v>
      </c>
    </row>
    <row r="286" spans="1:36">
      <c r="A286" t="s">
        <v>370</v>
      </c>
      <c r="B286" t="s">
        <v>370</v>
      </c>
      <c r="C286" t="s">
        <v>370</v>
      </c>
      <c r="D286" t="s">
        <v>370</v>
      </c>
      <c r="E286" t="s">
        <v>370</v>
      </c>
      <c r="F286" t="s">
        <v>370</v>
      </c>
      <c r="G286" t="s">
        <v>370</v>
      </c>
      <c r="H286" t="s">
        <v>370</v>
      </c>
      <c r="I286" t="s">
        <v>370</v>
      </c>
      <c r="J286" t="s">
        <v>370</v>
      </c>
      <c r="K286" t="s">
        <v>370</v>
      </c>
      <c r="L286" t="s">
        <v>370</v>
      </c>
      <c r="M286" t="s">
        <v>370</v>
      </c>
      <c r="N286" t="s">
        <v>370</v>
      </c>
      <c r="O286" t="s">
        <v>370</v>
      </c>
      <c r="P286" t="s">
        <v>370</v>
      </c>
      <c r="Q286" t="s">
        <v>370</v>
      </c>
      <c r="R286" t="s">
        <v>370</v>
      </c>
      <c r="S286" t="s">
        <v>370</v>
      </c>
      <c r="T286" t="s">
        <v>370</v>
      </c>
      <c r="U286" t="s">
        <v>370</v>
      </c>
      <c r="V286" t="s">
        <v>370</v>
      </c>
      <c r="W286" t="s">
        <v>370</v>
      </c>
      <c r="X286" t="s">
        <v>370</v>
      </c>
      <c r="Y286" t="s">
        <v>370</v>
      </c>
      <c r="Z286" t="s">
        <v>370</v>
      </c>
      <c r="AA286" t="s">
        <v>370</v>
      </c>
      <c r="AB286" t="s">
        <v>370</v>
      </c>
      <c r="AC286" t="s">
        <v>370</v>
      </c>
      <c r="AD286" t="s">
        <v>370</v>
      </c>
      <c r="AE286" t="s">
        <v>370</v>
      </c>
      <c r="AF286" t="s">
        <v>370</v>
      </c>
      <c r="AG286" t="s">
        <v>370</v>
      </c>
      <c r="AH286" t="s">
        <v>370</v>
      </c>
      <c r="AI286" t="s">
        <v>370</v>
      </c>
      <c r="AJ286" t="s">
        <v>370</v>
      </c>
    </row>
    <row r="287" spans="1:36">
      <c r="A287" t="s">
        <v>370</v>
      </c>
      <c r="B287" t="s">
        <v>370</v>
      </c>
      <c r="C287" t="s">
        <v>370</v>
      </c>
      <c r="D287" t="s">
        <v>370</v>
      </c>
      <c r="E287" t="s">
        <v>370</v>
      </c>
      <c r="F287" t="s">
        <v>370</v>
      </c>
      <c r="G287" t="s">
        <v>370</v>
      </c>
      <c r="H287" t="s">
        <v>370</v>
      </c>
      <c r="I287" t="s">
        <v>370</v>
      </c>
      <c r="J287" t="s">
        <v>370</v>
      </c>
      <c r="K287" t="s">
        <v>370</v>
      </c>
      <c r="L287" t="s">
        <v>370</v>
      </c>
      <c r="M287" t="s">
        <v>370</v>
      </c>
      <c r="N287" t="s">
        <v>370</v>
      </c>
      <c r="O287" t="s">
        <v>370</v>
      </c>
      <c r="P287" t="s">
        <v>370</v>
      </c>
      <c r="Q287" t="s">
        <v>370</v>
      </c>
      <c r="R287" t="s">
        <v>370</v>
      </c>
      <c r="S287" t="s">
        <v>370</v>
      </c>
      <c r="T287" t="s">
        <v>370</v>
      </c>
      <c r="U287" t="s">
        <v>370</v>
      </c>
      <c r="V287" t="s">
        <v>370</v>
      </c>
      <c r="W287" t="s">
        <v>370</v>
      </c>
      <c r="X287" t="s">
        <v>370</v>
      </c>
      <c r="Y287" t="s">
        <v>370</v>
      </c>
      <c r="Z287" t="s">
        <v>370</v>
      </c>
      <c r="AA287" t="s">
        <v>370</v>
      </c>
      <c r="AB287" t="s">
        <v>370</v>
      </c>
      <c r="AC287" t="s">
        <v>370</v>
      </c>
      <c r="AD287" t="s">
        <v>370</v>
      </c>
      <c r="AE287" t="s">
        <v>370</v>
      </c>
      <c r="AF287" t="s">
        <v>370</v>
      </c>
      <c r="AG287" t="s">
        <v>370</v>
      </c>
      <c r="AH287" t="s">
        <v>370</v>
      </c>
      <c r="AI287" t="s">
        <v>370</v>
      </c>
      <c r="AJ287" t="s">
        <v>370</v>
      </c>
    </row>
    <row r="288" spans="1:36">
      <c r="A288" t="s">
        <v>370</v>
      </c>
      <c r="B288" t="s">
        <v>370</v>
      </c>
      <c r="C288" t="s">
        <v>370</v>
      </c>
      <c r="D288" t="s">
        <v>370</v>
      </c>
      <c r="E288" t="s">
        <v>370</v>
      </c>
      <c r="F288" t="s">
        <v>370</v>
      </c>
      <c r="G288" t="s">
        <v>370</v>
      </c>
      <c r="H288" t="s">
        <v>370</v>
      </c>
      <c r="I288" t="s">
        <v>370</v>
      </c>
      <c r="J288" t="s">
        <v>370</v>
      </c>
      <c r="K288" t="s">
        <v>370</v>
      </c>
      <c r="L288" t="s">
        <v>370</v>
      </c>
      <c r="M288" t="s">
        <v>370</v>
      </c>
      <c r="N288" t="s">
        <v>370</v>
      </c>
      <c r="O288" t="s">
        <v>370</v>
      </c>
      <c r="P288" t="s">
        <v>370</v>
      </c>
      <c r="Q288" t="s">
        <v>370</v>
      </c>
      <c r="R288" t="s">
        <v>370</v>
      </c>
      <c r="S288" t="s">
        <v>370</v>
      </c>
      <c r="T288" t="s">
        <v>370</v>
      </c>
      <c r="U288" t="s">
        <v>370</v>
      </c>
      <c r="V288" t="s">
        <v>370</v>
      </c>
      <c r="W288" t="s">
        <v>370</v>
      </c>
      <c r="X288" t="s">
        <v>370</v>
      </c>
      <c r="Y288" t="s">
        <v>370</v>
      </c>
      <c r="Z288" t="s">
        <v>370</v>
      </c>
      <c r="AA288" t="s">
        <v>370</v>
      </c>
      <c r="AB288" t="s">
        <v>370</v>
      </c>
      <c r="AC288" t="s">
        <v>370</v>
      </c>
      <c r="AD288" t="s">
        <v>370</v>
      </c>
      <c r="AE288" t="s">
        <v>370</v>
      </c>
      <c r="AF288" t="s">
        <v>370</v>
      </c>
      <c r="AG288" t="s">
        <v>370</v>
      </c>
      <c r="AH288" t="s">
        <v>370</v>
      </c>
      <c r="AI288" t="s">
        <v>370</v>
      </c>
      <c r="AJ288" t="s">
        <v>370</v>
      </c>
    </row>
    <row r="289" spans="1:36">
      <c r="A289" t="s">
        <v>370</v>
      </c>
      <c r="B289" t="s">
        <v>370</v>
      </c>
      <c r="C289" t="s">
        <v>370</v>
      </c>
      <c r="D289" t="s">
        <v>370</v>
      </c>
      <c r="E289" t="s">
        <v>370</v>
      </c>
      <c r="F289" t="s">
        <v>370</v>
      </c>
      <c r="G289" t="s">
        <v>370</v>
      </c>
      <c r="H289" t="s">
        <v>370</v>
      </c>
      <c r="I289" t="s">
        <v>370</v>
      </c>
      <c r="J289" t="s">
        <v>370</v>
      </c>
      <c r="K289" t="s">
        <v>370</v>
      </c>
      <c r="L289" t="s">
        <v>370</v>
      </c>
      <c r="M289" t="s">
        <v>370</v>
      </c>
      <c r="N289" t="s">
        <v>370</v>
      </c>
      <c r="O289" t="s">
        <v>370</v>
      </c>
      <c r="P289" t="s">
        <v>370</v>
      </c>
      <c r="Q289" t="s">
        <v>370</v>
      </c>
      <c r="R289" t="s">
        <v>370</v>
      </c>
      <c r="S289" t="s">
        <v>370</v>
      </c>
      <c r="T289" t="s">
        <v>370</v>
      </c>
      <c r="U289" t="s">
        <v>370</v>
      </c>
      <c r="V289" t="s">
        <v>370</v>
      </c>
      <c r="W289" t="s">
        <v>370</v>
      </c>
      <c r="X289" t="s">
        <v>370</v>
      </c>
      <c r="Y289" t="s">
        <v>370</v>
      </c>
      <c r="Z289" t="s">
        <v>370</v>
      </c>
      <c r="AA289" t="s">
        <v>370</v>
      </c>
      <c r="AB289" t="s">
        <v>370</v>
      </c>
      <c r="AC289" t="s">
        <v>370</v>
      </c>
      <c r="AD289" t="s">
        <v>370</v>
      </c>
      <c r="AE289" t="s">
        <v>370</v>
      </c>
      <c r="AF289" t="s">
        <v>370</v>
      </c>
      <c r="AG289" t="s">
        <v>370</v>
      </c>
      <c r="AH289" t="s">
        <v>370</v>
      </c>
      <c r="AI289" t="s">
        <v>370</v>
      </c>
      <c r="AJ289" t="s">
        <v>370</v>
      </c>
    </row>
    <row r="290" spans="1:36">
      <c r="A290" t="s">
        <v>370</v>
      </c>
      <c r="B290" t="s">
        <v>370</v>
      </c>
      <c r="C290" t="s">
        <v>370</v>
      </c>
      <c r="D290" t="s">
        <v>370</v>
      </c>
      <c r="E290" t="s">
        <v>370</v>
      </c>
      <c r="F290" t="s">
        <v>370</v>
      </c>
      <c r="G290" t="s">
        <v>370</v>
      </c>
      <c r="H290" t="s">
        <v>370</v>
      </c>
      <c r="I290" t="s">
        <v>370</v>
      </c>
      <c r="J290" t="s">
        <v>370</v>
      </c>
      <c r="K290" t="s">
        <v>370</v>
      </c>
      <c r="L290" t="s">
        <v>370</v>
      </c>
      <c r="M290" t="s">
        <v>370</v>
      </c>
      <c r="N290" t="s">
        <v>370</v>
      </c>
      <c r="O290" t="s">
        <v>370</v>
      </c>
      <c r="P290" t="s">
        <v>370</v>
      </c>
      <c r="Q290" t="s">
        <v>370</v>
      </c>
      <c r="R290" t="s">
        <v>370</v>
      </c>
      <c r="S290" t="s">
        <v>370</v>
      </c>
      <c r="T290" t="s">
        <v>370</v>
      </c>
      <c r="U290" t="s">
        <v>370</v>
      </c>
      <c r="V290" t="s">
        <v>370</v>
      </c>
      <c r="W290" t="s">
        <v>370</v>
      </c>
      <c r="X290" t="s">
        <v>370</v>
      </c>
      <c r="Y290" t="s">
        <v>370</v>
      </c>
      <c r="Z290" t="s">
        <v>370</v>
      </c>
      <c r="AA290" t="s">
        <v>370</v>
      </c>
      <c r="AB290" t="s">
        <v>370</v>
      </c>
      <c r="AC290" t="s">
        <v>370</v>
      </c>
      <c r="AD290" t="s">
        <v>370</v>
      </c>
      <c r="AE290" t="s">
        <v>370</v>
      </c>
      <c r="AF290" t="s">
        <v>370</v>
      </c>
      <c r="AG290" t="s">
        <v>370</v>
      </c>
      <c r="AH290" t="s">
        <v>370</v>
      </c>
      <c r="AI290" t="s">
        <v>370</v>
      </c>
      <c r="AJ290" t="s">
        <v>370</v>
      </c>
    </row>
    <row r="291" spans="1:36">
      <c r="A291" t="s">
        <v>370</v>
      </c>
      <c r="B291" t="s">
        <v>370</v>
      </c>
      <c r="C291" t="s">
        <v>370</v>
      </c>
      <c r="D291" t="s">
        <v>370</v>
      </c>
      <c r="E291" t="s">
        <v>370</v>
      </c>
      <c r="F291" t="s">
        <v>370</v>
      </c>
      <c r="G291" t="s">
        <v>370</v>
      </c>
      <c r="H291" t="s">
        <v>370</v>
      </c>
      <c r="I291" t="s">
        <v>370</v>
      </c>
      <c r="J291" t="s">
        <v>370</v>
      </c>
      <c r="K291" t="s">
        <v>370</v>
      </c>
      <c r="L291" t="s">
        <v>370</v>
      </c>
      <c r="M291" t="s">
        <v>370</v>
      </c>
      <c r="N291" t="s">
        <v>370</v>
      </c>
      <c r="O291" t="s">
        <v>370</v>
      </c>
      <c r="P291" t="s">
        <v>370</v>
      </c>
      <c r="Q291" t="s">
        <v>370</v>
      </c>
      <c r="R291" t="s">
        <v>370</v>
      </c>
      <c r="S291" t="s">
        <v>370</v>
      </c>
      <c r="T291" t="s">
        <v>370</v>
      </c>
      <c r="U291" t="s">
        <v>370</v>
      </c>
      <c r="V291" t="s">
        <v>370</v>
      </c>
      <c r="W291" t="s">
        <v>370</v>
      </c>
      <c r="X291" t="s">
        <v>370</v>
      </c>
      <c r="Y291" t="s">
        <v>370</v>
      </c>
      <c r="Z291" t="s">
        <v>370</v>
      </c>
      <c r="AA291" t="s">
        <v>370</v>
      </c>
      <c r="AB291" t="s">
        <v>370</v>
      </c>
      <c r="AC291" t="s">
        <v>370</v>
      </c>
      <c r="AD291" t="s">
        <v>370</v>
      </c>
      <c r="AE291" t="s">
        <v>370</v>
      </c>
      <c r="AF291" t="s">
        <v>370</v>
      </c>
      <c r="AG291" t="s">
        <v>370</v>
      </c>
      <c r="AH291" t="s">
        <v>370</v>
      </c>
      <c r="AI291" t="s">
        <v>370</v>
      </c>
      <c r="AJ291" t="s">
        <v>370</v>
      </c>
    </row>
    <row r="292" spans="1:36">
      <c r="A292" t="s">
        <v>370</v>
      </c>
      <c r="B292" t="s">
        <v>370</v>
      </c>
      <c r="C292" t="s">
        <v>370</v>
      </c>
      <c r="D292" t="s">
        <v>370</v>
      </c>
      <c r="E292" t="s">
        <v>370</v>
      </c>
      <c r="F292" t="s">
        <v>370</v>
      </c>
      <c r="G292" t="s">
        <v>370</v>
      </c>
      <c r="H292" t="s">
        <v>370</v>
      </c>
      <c r="I292" t="s">
        <v>370</v>
      </c>
      <c r="J292" t="s">
        <v>370</v>
      </c>
      <c r="K292" t="s">
        <v>370</v>
      </c>
      <c r="L292" t="s">
        <v>370</v>
      </c>
      <c r="M292" t="s">
        <v>370</v>
      </c>
      <c r="N292" t="s">
        <v>370</v>
      </c>
      <c r="O292" t="s">
        <v>370</v>
      </c>
      <c r="P292" t="s">
        <v>370</v>
      </c>
      <c r="Q292" t="s">
        <v>370</v>
      </c>
      <c r="R292" t="s">
        <v>370</v>
      </c>
      <c r="S292" t="s">
        <v>370</v>
      </c>
      <c r="T292" t="s">
        <v>370</v>
      </c>
      <c r="U292" t="s">
        <v>370</v>
      </c>
      <c r="V292" t="s">
        <v>370</v>
      </c>
      <c r="W292" t="s">
        <v>370</v>
      </c>
      <c r="X292" t="s">
        <v>370</v>
      </c>
      <c r="Y292" t="s">
        <v>370</v>
      </c>
      <c r="Z292" t="s">
        <v>370</v>
      </c>
      <c r="AA292" t="s">
        <v>370</v>
      </c>
      <c r="AB292" t="s">
        <v>370</v>
      </c>
      <c r="AC292" t="s">
        <v>370</v>
      </c>
      <c r="AD292" t="s">
        <v>370</v>
      </c>
      <c r="AE292" t="s">
        <v>370</v>
      </c>
      <c r="AF292" t="s">
        <v>370</v>
      </c>
      <c r="AG292" t="s">
        <v>370</v>
      </c>
      <c r="AH292" t="s">
        <v>370</v>
      </c>
      <c r="AI292" t="s">
        <v>370</v>
      </c>
      <c r="AJ292" t="s">
        <v>370</v>
      </c>
    </row>
    <row r="293" spans="1:36">
      <c r="A293" t="s">
        <v>370</v>
      </c>
      <c r="B293" t="s">
        <v>370</v>
      </c>
      <c r="C293" t="s">
        <v>370</v>
      </c>
      <c r="D293" t="s">
        <v>370</v>
      </c>
      <c r="E293" t="s">
        <v>370</v>
      </c>
      <c r="F293" t="s">
        <v>370</v>
      </c>
      <c r="G293" t="s">
        <v>370</v>
      </c>
      <c r="H293" t="s">
        <v>370</v>
      </c>
      <c r="I293" t="s">
        <v>370</v>
      </c>
      <c r="J293" t="s">
        <v>370</v>
      </c>
      <c r="K293" t="s">
        <v>370</v>
      </c>
      <c r="L293" t="s">
        <v>370</v>
      </c>
      <c r="M293" t="s">
        <v>370</v>
      </c>
      <c r="N293" t="s">
        <v>370</v>
      </c>
      <c r="O293" t="s">
        <v>370</v>
      </c>
      <c r="P293" t="s">
        <v>370</v>
      </c>
      <c r="Q293" t="s">
        <v>370</v>
      </c>
      <c r="R293" t="s">
        <v>370</v>
      </c>
      <c r="S293" t="s">
        <v>370</v>
      </c>
      <c r="T293" t="s">
        <v>370</v>
      </c>
      <c r="U293" t="s">
        <v>370</v>
      </c>
      <c r="V293" t="s">
        <v>370</v>
      </c>
      <c r="W293" t="s">
        <v>370</v>
      </c>
      <c r="X293" t="s">
        <v>370</v>
      </c>
      <c r="Y293" t="s">
        <v>370</v>
      </c>
      <c r="Z293" t="s">
        <v>370</v>
      </c>
      <c r="AA293" t="s">
        <v>370</v>
      </c>
      <c r="AB293" t="s">
        <v>370</v>
      </c>
      <c r="AC293" t="s">
        <v>370</v>
      </c>
      <c r="AD293" t="s">
        <v>370</v>
      </c>
      <c r="AE293" t="s">
        <v>370</v>
      </c>
      <c r="AF293" t="s">
        <v>370</v>
      </c>
      <c r="AG293" t="s">
        <v>370</v>
      </c>
      <c r="AH293" t="s">
        <v>370</v>
      </c>
      <c r="AI293" t="s">
        <v>370</v>
      </c>
      <c r="AJ293" t="s">
        <v>370</v>
      </c>
    </row>
    <row r="294" spans="1:36">
      <c r="A294" t="s">
        <v>370</v>
      </c>
      <c r="B294" t="s">
        <v>370</v>
      </c>
      <c r="C294" t="s">
        <v>370</v>
      </c>
      <c r="D294" t="s">
        <v>370</v>
      </c>
      <c r="E294" t="s">
        <v>370</v>
      </c>
      <c r="F294" t="s">
        <v>370</v>
      </c>
      <c r="G294" t="s">
        <v>370</v>
      </c>
      <c r="H294" t="s">
        <v>370</v>
      </c>
      <c r="I294" t="s">
        <v>370</v>
      </c>
      <c r="J294" t="s">
        <v>370</v>
      </c>
      <c r="K294" t="s">
        <v>370</v>
      </c>
      <c r="L294" t="s">
        <v>370</v>
      </c>
      <c r="M294" t="s">
        <v>370</v>
      </c>
      <c r="N294" t="s">
        <v>370</v>
      </c>
      <c r="O294" t="s">
        <v>370</v>
      </c>
      <c r="P294" t="s">
        <v>370</v>
      </c>
      <c r="Q294" t="s">
        <v>370</v>
      </c>
      <c r="R294" t="s">
        <v>370</v>
      </c>
      <c r="S294" t="s">
        <v>370</v>
      </c>
      <c r="T294" t="s">
        <v>370</v>
      </c>
      <c r="U294" t="s">
        <v>370</v>
      </c>
      <c r="V294" t="s">
        <v>370</v>
      </c>
      <c r="W294" t="s">
        <v>370</v>
      </c>
      <c r="X294" t="s">
        <v>370</v>
      </c>
      <c r="Y294" t="s">
        <v>370</v>
      </c>
      <c r="Z294" t="s">
        <v>370</v>
      </c>
      <c r="AA294" t="s">
        <v>370</v>
      </c>
      <c r="AB294" t="s">
        <v>370</v>
      </c>
      <c r="AC294" t="s">
        <v>370</v>
      </c>
      <c r="AD294" t="s">
        <v>370</v>
      </c>
      <c r="AE294" t="s">
        <v>370</v>
      </c>
      <c r="AF294" t="s">
        <v>370</v>
      </c>
      <c r="AG294" t="s">
        <v>370</v>
      </c>
      <c r="AH294" t="s">
        <v>370</v>
      </c>
      <c r="AI294" t="s">
        <v>370</v>
      </c>
      <c r="AJ294" t="s">
        <v>370</v>
      </c>
    </row>
    <row r="295" spans="1:36">
      <c r="A295" t="s">
        <v>370</v>
      </c>
      <c r="B295" t="s">
        <v>370</v>
      </c>
      <c r="C295" t="s">
        <v>370</v>
      </c>
      <c r="D295" t="s">
        <v>370</v>
      </c>
      <c r="E295" t="s">
        <v>370</v>
      </c>
      <c r="F295" t="s">
        <v>370</v>
      </c>
      <c r="G295" t="s">
        <v>370</v>
      </c>
      <c r="H295" t="s">
        <v>370</v>
      </c>
      <c r="I295" t="s">
        <v>370</v>
      </c>
      <c r="J295" t="s">
        <v>370</v>
      </c>
      <c r="K295" t="s">
        <v>370</v>
      </c>
      <c r="L295" t="s">
        <v>370</v>
      </c>
      <c r="M295" t="s">
        <v>370</v>
      </c>
      <c r="N295" t="s">
        <v>370</v>
      </c>
      <c r="O295" t="s">
        <v>370</v>
      </c>
      <c r="P295" t="s">
        <v>370</v>
      </c>
      <c r="Q295" t="s">
        <v>370</v>
      </c>
      <c r="R295" t="s">
        <v>370</v>
      </c>
      <c r="S295" t="s">
        <v>370</v>
      </c>
      <c r="T295" t="s">
        <v>370</v>
      </c>
      <c r="U295" t="s">
        <v>370</v>
      </c>
      <c r="V295" t="s">
        <v>370</v>
      </c>
      <c r="W295" t="s">
        <v>370</v>
      </c>
      <c r="X295" t="s">
        <v>370</v>
      </c>
      <c r="Y295" t="s">
        <v>370</v>
      </c>
      <c r="Z295" t="s">
        <v>370</v>
      </c>
      <c r="AA295" t="s">
        <v>370</v>
      </c>
      <c r="AB295" t="s">
        <v>370</v>
      </c>
      <c r="AC295" t="s">
        <v>370</v>
      </c>
      <c r="AD295" t="s">
        <v>370</v>
      </c>
      <c r="AE295" t="s">
        <v>370</v>
      </c>
      <c r="AF295" t="s">
        <v>370</v>
      </c>
      <c r="AG295" t="s">
        <v>370</v>
      </c>
      <c r="AH295" t="s">
        <v>370</v>
      </c>
      <c r="AI295" t="s">
        <v>370</v>
      </c>
      <c r="AJ295" t="s">
        <v>370</v>
      </c>
    </row>
    <row r="296" spans="1:36">
      <c r="A296" t="s">
        <v>370</v>
      </c>
      <c r="B296" t="s">
        <v>370</v>
      </c>
      <c r="C296" t="s">
        <v>370</v>
      </c>
      <c r="D296" t="s">
        <v>370</v>
      </c>
      <c r="E296" t="s">
        <v>370</v>
      </c>
      <c r="F296" t="s">
        <v>370</v>
      </c>
      <c r="G296" t="s">
        <v>370</v>
      </c>
      <c r="H296" t="s">
        <v>370</v>
      </c>
      <c r="I296" t="s">
        <v>370</v>
      </c>
      <c r="J296" t="s">
        <v>370</v>
      </c>
      <c r="K296" t="s">
        <v>370</v>
      </c>
      <c r="L296" t="s">
        <v>370</v>
      </c>
      <c r="M296" t="s">
        <v>370</v>
      </c>
      <c r="N296" t="s">
        <v>370</v>
      </c>
      <c r="O296" t="s">
        <v>370</v>
      </c>
      <c r="P296" t="s">
        <v>370</v>
      </c>
      <c r="Q296" t="s">
        <v>370</v>
      </c>
      <c r="R296" t="s">
        <v>370</v>
      </c>
      <c r="S296" t="s">
        <v>370</v>
      </c>
      <c r="T296" t="s">
        <v>370</v>
      </c>
      <c r="U296" t="s">
        <v>370</v>
      </c>
      <c r="V296" t="s">
        <v>370</v>
      </c>
      <c r="W296" t="s">
        <v>370</v>
      </c>
      <c r="X296" t="s">
        <v>370</v>
      </c>
      <c r="Y296" t="s">
        <v>370</v>
      </c>
      <c r="Z296" t="s">
        <v>370</v>
      </c>
      <c r="AA296" t="s">
        <v>370</v>
      </c>
      <c r="AB296" t="s">
        <v>370</v>
      </c>
      <c r="AC296" t="s">
        <v>370</v>
      </c>
      <c r="AD296" t="s">
        <v>370</v>
      </c>
      <c r="AE296" t="s">
        <v>370</v>
      </c>
      <c r="AF296" t="s">
        <v>370</v>
      </c>
      <c r="AG296" t="s">
        <v>370</v>
      </c>
      <c r="AH296" t="s">
        <v>370</v>
      </c>
      <c r="AI296" t="s">
        <v>370</v>
      </c>
      <c r="AJ296" t="s">
        <v>370</v>
      </c>
    </row>
    <row r="297" spans="1:36">
      <c r="A297" t="s">
        <v>370</v>
      </c>
      <c r="B297" t="s">
        <v>370</v>
      </c>
      <c r="C297" t="s">
        <v>370</v>
      </c>
      <c r="D297" t="s">
        <v>370</v>
      </c>
      <c r="E297" t="s">
        <v>370</v>
      </c>
      <c r="F297" t="s">
        <v>370</v>
      </c>
      <c r="G297" t="s">
        <v>370</v>
      </c>
      <c r="H297" t="s">
        <v>370</v>
      </c>
      <c r="I297" t="s">
        <v>370</v>
      </c>
      <c r="J297" t="s">
        <v>370</v>
      </c>
      <c r="K297" t="s">
        <v>370</v>
      </c>
      <c r="L297" t="s">
        <v>370</v>
      </c>
      <c r="M297" t="s">
        <v>370</v>
      </c>
      <c r="N297" t="s">
        <v>370</v>
      </c>
      <c r="O297" t="s">
        <v>370</v>
      </c>
      <c r="P297" t="s">
        <v>370</v>
      </c>
      <c r="Q297" t="s">
        <v>370</v>
      </c>
      <c r="R297" t="s">
        <v>370</v>
      </c>
      <c r="S297" t="s">
        <v>370</v>
      </c>
      <c r="T297" t="s">
        <v>370</v>
      </c>
      <c r="U297" t="s">
        <v>370</v>
      </c>
      <c r="V297" t="s">
        <v>370</v>
      </c>
      <c r="W297" t="s">
        <v>370</v>
      </c>
      <c r="X297" t="s">
        <v>370</v>
      </c>
      <c r="Y297" t="s">
        <v>370</v>
      </c>
      <c r="Z297" t="s">
        <v>370</v>
      </c>
      <c r="AA297" t="s">
        <v>370</v>
      </c>
      <c r="AB297" t="s">
        <v>370</v>
      </c>
      <c r="AC297" t="s">
        <v>370</v>
      </c>
      <c r="AD297" t="s">
        <v>370</v>
      </c>
      <c r="AE297" t="s">
        <v>370</v>
      </c>
      <c r="AF297" t="s">
        <v>370</v>
      </c>
      <c r="AG297" t="s">
        <v>370</v>
      </c>
      <c r="AH297" t="s">
        <v>370</v>
      </c>
      <c r="AI297" t="s">
        <v>370</v>
      </c>
      <c r="AJ297" t="s">
        <v>370</v>
      </c>
    </row>
    <row r="298" spans="1:36">
      <c r="A298" t="s">
        <v>370</v>
      </c>
      <c r="B298" t="s">
        <v>370</v>
      </c>
      <c r="C298" t="s">
        <v>370</v>
      </c>
      <c r="D298" t="s">
        <v>370</v>
      </c>
      <c r="E298" t="s">
        <v>370</v>
      </c>
      <c r="F298" t="s">
        <v>370</v>
      </c>
      <c r="G298" t="s">
        <v>370</v>
      </c>
      <c r="H298" t="s">
        <v>370</v>
      </c>
      <c r="I298" t="s">
        <v>370</v>
      </c>
      <c r="J298" t="s">
        <v>370</v>
      </c>
      <c r="K298" t="s">
        <v>370</v>
      </c>
      <c r="L298" t="s">
        <v>370</v>
      </c>
      <c r="M298" t="s">
        <v>370</v>
      </c>
      <c r="N298" t="s">
        <v>370</v>
      </c>
      <c r="O298" t="s">
        <v>370</v>
      </c>
      <c r="P298" t="s">
        <v>370</v>
      </c>
      <c r="Q298" t="s">
        <v>370</v>
      </c>
      <c r="R298" t="s">
        <v>370</v>
      </c>
      <c r="S298" t="s">
        <v>370</v>
      </c>
      <c r="T298" t="s">
        <v>370</v>
      </c>
      <c r="U298" t="s">
        <v>370</v>
      </c>
      <c r="V298" t="s">
        <v>370</v>
      </c>
      <c r="W298" t="s">
        <v>370</v>
      </c>
      <c r="X298" t="s">
        <v>370</v>
      </c>
      <c r="Y298" t="s">
        <v>370</v>
      </c>
      <c r="Z298" t="s">
        <v>370</v>
      </c>
      <c r="AA298" t="s">
        <v>370</v>
      </c>
      <c r="AB298" t="s">
        <v>370</v>
      </c>
      <c r="AC298" t="s">
        <v>370</v>
      </c>
      <c r="AD298" t="s">
        <v>370</v>
      </c>
      <c r="AE298" t="s">
        <v>370</v>
      </c>
      <c r="AF298" t="s">
        <v>370</v>
      </c>
      <c r="AG298" t="s">
        <v>370</v>
      </c>
      <c r="AH298" t="s">
        <v>370</v>
      </c>
      <c r="AI298" t="s">
        <v>370</v>
      </c>
      <c r="AJ298" t="s">
        <v>370</v>
      </c>
    </row>
    <row r="299" spans="1:36">
      <c r="A299" t="s">
        <v>370</v>
      </c>
      <c r="B299" t="s">
        <v>370</v>
      </c>
      <c r="C299" t="s">
        <v>370</v>
      </c>
      <c r="D299" t="s">
        <v>370</v>
      </c>
      <c r="E299" t="s">
        <v>370</v>
      </c>
      <c r="F299" t="s">
        <v>370</v>
      </c>
      <c r="G299" t="s">
        <v>370</v>
      </c>
      <c r="H299" t="s">
        <v>370</v>
      </c>
      <c r="I299" t="s">
        <v>370</v>
      </c>
      <c r="J299" t="s">
        <v>370</v>
      </c>
      <c r="K299" t="s">
        <v>370</v>
      </c>
      <c r="L299" t="s">
        <v>370</v>
      </c>
      <c r="M299" t="s">
        <v>370</v>
      </c>
      <c r="N299" t="s">
        <v>370</v>
      </c>
      <c r="O299" t="s">
        <v>370</v>
      </c>
      <c r="P299" t="s">
        <v>370</v>
      </c>
      <c r="Q299" t="s">
        <v>370</v>
      </c>
      <c r="R299" t="s">
        <v>370</v>
      </c>
      <c r="S299" t="s">
        <v>370</v>
      </c>
      <c r="T299" t="s">
        <v>370</v>
      </c>
      <c r="U299" t="s">
        <v>370</v>
      </c>
      <c r="V299" t="s">
        <v>370</v>
      </c>
      <c r="W299" t="s">
        <v>370</v>
      </c>
      <c r="X299" t="s">
        <v>370</v>
      </c>
      <c r="Y299" t="s">
        <v>370</v>
      </c>
      <c r="Z299" t="s">
        <v>370</v>
      </c>
      <c r="AA299" t="s">
        <v>370</v>
      </c>
      <c r="AB299" t="s">
        <v>370</v>
      </c>
      <c r="AC299" t="s">
        <v>370</v>
      </c>
      <c r="AD299" t="s">
        <v>370</v>
      </c>
      <c r="AE299" t="s">
        <v>370</v>
      </c>
      <c r="AF299" t="s">
        <v>370</v>
      </c>
      <c r="AG299" t="s">
        <v>370</v>
      </c>
      <c r="AH299" t="s">
        <v>370</v>
      </c>
      <c r="AI299" t="s">
        <v>370</v>
      </c>
      <c r="AJ299" t="s">
        <v>370</v>
      </c>
    </row>
    <row r="300" spans="1:36">
      <c r="A300" t="s">
        <v>370</v>
      </c>
      <c r="B300" t="s">
        <v>370</v>
      </c>
      <c r="C300" t="s">
        <v>370</v>
      </c>
      <c r="D300" t="s">
        <v>370</v>
      </c>
      <c r="E300" t="s">
        <v>370</v>
      </c>
      <c r="F300" t="s">
        <v>370</v>
      </c>
      <c r="G300" t="s">
        <v>370</v>
      </c>
      <c r="H300" t="s">
        <v>370</v>
      </c>
      <c r="I300" t="s">
        <v>370</v>
      </c>
      <c r="J300" t="s">
        <v>370</v>
      </c>
      <c r="K300" t="s">
        <v>370</v>
      </c>
      <c r="L300" t="s">
        <v>370</v>
      </c>
      <c r="M300" t="s">
        <v>370</v>
      </c>
      <c r="N300" t="s">
        <v>370</v>
      </c>
      <c r="O300" t="s">
        <v>370</v>
      </c>
      <c r="P300" t="s">
        <v>370</v>
      </c>
      <c r="Q300" t="s">
        <v>370</v>
      </c>
      <c r="R300" t="s">
        <v>370</v>
      </c>
      <c r="S300" t="s">
        <v>370</v>
      </c>
      <c r="T300" t="s">
        <v>370</v>
      </c>
      <c r="U300" t="s">
        <v>370</v>
      </c>
      <c r="V300" t="s">
        <v>370</v>
      </c>
      <c r="W300" t="s">
        <v>370</v>
      </c>
      <c r="X300" t="s">
        <v>370</v>
      </c>
      <c r="Y300" t="s">
        <v>370</v>
      </c>
      <c r="Z300" t="s">
        <v>370</v>
      </c>
      <c r="AA300" t="s">
        <v>370</v>
      </c>
      <c r="AB300" t="s">
        <v>370</v>
      </c>
      <c r="AC300" t="s">
        <v>370</v>
      </c>
      <c r="AD300" t="s">
        <v>370</v>
      </c>
      <c r="AE300" t="s">
        <v>370</v>
      </c>
      <c r="AF300" t="s">
        <v>370</v>
      </c>
      <c r="AG300" t="s">
        <v>370</v>
      </c>
      <c r="AH300" t="s">
        <v>370</v>
      </c>
      <c r="AI300" t="s">
        <v>370</v>
      </c>
      <c r="AJ300" t="s">
        <v>370</v>
      </c>
    </row>
    <row r="301" spans="1:36">
      <c r="A301" t="s">
        <v>370</v>
      </c>
      <c r="B301" t="s">
        <v>370</v>
      </c>
      <c r="C301" t="s">
        <v>370</v>
      </c>
      <c r="D301" t="s">
        <v>370</v>
      </c>
      <c r="E301" t="s">
        <v>370</v>
      </c>
      <c r="F301" t="s">
        <v>370</v>
      </c>
      <c r="G301" t="s">
        <v>370</v>
      </c>
      <c r="H301" t="s">
        <v>370</v>
      </c>
      <c r="I301" t="s">
        <v>370</v>
      </c>
      <c r="J301" t="s">
        <v>370</v>
      </c>
      <c r="K301" t="s">
        <v>370</v>
      </c>
      <c r="L301" t="s">
        <v>370</v>
      </c>
      <c r="M301" t="s">
        <v>370</v>
      </c>
      <c r="N301" t="s">
        <v>370</v>
      </c>
      <c r="O301" t="s">
        <v>370</v>
      </c>
      <c r="P301" t="s">
        <v>370</v>
      </c>
      <c r="Q301" t="s">
        <v>370</v>
      </c>
      <c r="R301" t="s">
        <v>370</v>
      </c>
      <c r="S301" t="s">
        <v>370</v>
      </c>
      <c r="T301" t="s">
        <v>370</v>
      </c>
      <c r="U301" t="s">
        <v>370</v>
      </c>
      <c r="V301" t="s">
        <v>370</v>
      </c>
      <c r="W301" t="s">
        <v>370</v>
      </c>
      <c r="X301" t="s">
        <v>370</v>
      </c>
      <c r="Y301" t="s">
        <v>370</v>
      </c>
      <c r="Z301" t="s">
        <v>370</v>
      </c>
      <c r="AA301" t="s">
        <v>370</v>
      </c>
      <c r="AB301" t="s">
        <v>370</v>
      </c>
      <c r="AC301" t="s">
        <v>370</v>
      </c>
      <c r="AD301" t="s">
        <v>370</v>
      </c>
      <c r="AE301" t="s">
        <v>370</v>
      </c>
      <c r="AF301" t="s">
        <v>370</v>
      </c>
      <c r="AG301" t="s">
        <v>370</v>
      </c>
      <c r="AH301" t="s">
        <v>370</v>
      </c>
      <c r="AI301" t="s">
        <v>370</v>
      </c>
      <c r="AJ301" t="s">
        <v>370</v>
      </c>
    </row>
    <row r="302" spans="1:36">
      <c r="A302" t="s">
        <v>370</v>
      </c>
      <c r="B302" t="s">
        <v>370</v>
      </c>
      <c r="C302" t="s">
        <v>370</v>
      </c>
      <c r="D302" t="s">
        <v>370</v>
      </c>
      <c r="E302" t="s">
        <v>370</v>
      </c>
      <c r="F302" t="s">
        <v>370</v>
      </c>
      <c r="G302" t="s">
        <v>370</v>
      </c>
      <c r="H302" t="s">
        <v>370</v>
      </c>
      <c r="I302" t="s">
        <v>370</v>
      </c>
      <c r="J302" t="s">
        <v>370</v>
      </c>
      <c r="K302" t="s">
        <v>370</v>
      </c>
      <c r="L302" t="s">
        <v>370</v>
      </c>
      <c r="M302" t="s">
        <v>370</v>
      </c>
      <c r="N302" t="s">
        <v>370</v>
      </c>
      <c r="O302" t="s">
        <v>370</v>
      </c>
      <c r="P302" t="s">
        <v>370</v>
      </c>
      <c r="Q302" t="s">
        <v>370</v>
      </c>
      <c r="R302" t="s">
        <v>370</v>
      </c>
      <c r="S302" t="s">
        <v>370</v>
      </c>
      <c r="T302" t="s">
        <v>370</v>
      </c>
      <c r="U302" t="s">
        <v>370</v>
      </c>
      <c r="V302" t="s">
        <v>370</v>
      </c>
      <c r="W302" t="s">
        <v>370</v>
      </c>
      <c r="X302" t="s">
        <v>370</v>
      </c>
      <c r="Y302" t="s">
        <v>370</v>
      </c>
      <c r="Z302" t="s">
        <v>370</v>
      </c>
      <c r="AA302" t="s">
        <v>370</v>
      </c>
      <c r="AB302" t="s">
        <v>370</v>
      </c>
      <c r="AC302" t="s">
        <v>370</v>
      </c>
      <c r="AD302" t="s">
        <v>370</v>
      </c>
      <c r="AE302" t="s">
        <v>370</v>
      </c>
      <c r="AF302" t="s">
        <v>370</v>
      </c>
      <c r="AG302" t="s">
        <v>370</v>
      </c>
      <c r="AH302" t="s">
        <v>370</v>
      </c>
      <c r="AI302" t="s">
        <v>370</v>
      </c>
      <c r="AJ302" t="s">
        <v>370</v>
      </c>
    </row>
    <row r="303" spans="1:36">
      <c r="A303" t="s">
        <v>370</v>
      </c>
      <c r="B303" t="s">
        <v>370</v>
      </c>
      <c r="C303" t="s">
        <v>370</v>
      </c>
      <c r="D303" t="s">
        <v>370</v>
      </c>
      <c r="E303" t="s">
        <v>370</v>
      </c>
      <c r="F303" t="s">
        <v>370</v>
      </c>
      <c r="G303" t="s">
        <v>370</v>
      </c>
      <c r="H303" t="s">
        <v>370</v>
      </c>
      <c r="I303" t="s">
        <v>370</v>
      </c>
      <c r="J303" t="s">
        <v>370</v>
      </c>
      <c r="K303" t="s">
        <v>370</v>
      </c>
      <c r="L303" t="s">
        <v>370</v>
      </c>
      <c r="M303" t="s">
        <v>370</v>
      </c>
      <c r="N303" t="s">
        <v>370</v>
      </c>
      <c r="O303" t="s">
        <v>370</v>
      </c>
      <c r="P303" t="s">
        <v>370</v>
      </c>
      <c r="Q303" t="s">
        <v>370</v>
      </c>
      <c r="R303" t="s">
        <v>370</v>
      </c>
      <c r="S303" t="s">
        <v>370</v>
      </c>
      <c r="T303" t="s">
        <v>370</v>
      </c>
      <c r="U303" t="s">
        <v>370</v>
      </c>
      <c r="V303" t="s">
        <v>370</v>
      </c>
      <c r="W303" t="s">
        <v>370</v>
      </c>
      <c r="X303" t="s">
        <v>370</v>
      </c>
      <c r="Y303" t="s">
        <v>370</v>
      </c>
      <c r="Z303" t="s">
        <v>370</v>
      </c>
      <c r="AA303" t="s">
        <v>370</v>
      </c>
      <c r="AB303" t="s">
        <v>370</v>
      </c>
      <c r="AC303" t="s">
        <v>370</v>
      </c>
      <c r="AD303" t="s">
        <v>370</v>
      </c>
      <c r="AE303" t="s">
        <v>370</v>
      </c>
      <c r="AF303" t="s">
        <v>370</v>
      </c>
      <c r="AG303" t="s">
        <v>370</v>
      </c>
      <c r="AH303" t="s">
        <v>370</v>
      </c>
      <c r="AI303" t="s">
        <v>370</v>
      </c>
      <c r="AJ303" t="s">
        <v>370</v>
      </c>
    </row>
    <row r="304" spans="1:36">
      <c r="A304" t="s">
        <v>370</v>
      </c>
      <c r="B304" t="s">
        <v>370</v>
      </c>
      <c r="C304" t="s">
        <v>370</v>
      </c>
      <c r="D304" t="s">
        <v>370</v>
      </c>
      <c r="E304" t="s">
        <v>370</v>
      </c>
      <c r="F304" t="s">
        <v>370</v>
      </c>
      <c r="G304" t="s">
        <v>370</v>
      </c>
      <c r="H304" t="s">
        <v>370</v>
      </c>
      <c r="I304" t="s">
        <v>370</v>
      </c>
      <c r="J304" t="s">
        <v>370</v>
      </c>
      <c r="K304" t="s">
        <v>370</v>
      </c>
      <c r="L304" t="s">
        <v>370</v>
      </c>
      <c r="M304" t="s">
        <v>370</v>
      </c>
      <c r="N304" t="s">
        <v>370</v>
      </c>
      <c r="O304" t="s">
        <v>370</v>
      </c>
      <c r="P304" t="s">
        <v>370</v>
      </c>
      <c r="Q304" t="s">
        <v>370</v>
      </c>
      <c r="R304" t="s">
        <v>370</v>
      </c>
      <c r="S304" t="s">
        <v>370</v>
      </c>
      <c r="T304" t="s">
        <v>370</v>
      </c>
      <c r="U304" t="s">
        <v>370</v>
      </c>
      <c r="V304" t="s">
        <v>370</v>
      </c>
      <c r="W304" t="s">
        <v>370</v>
      </c>
      <c r="X304" t="s">
        <v>370</v>
      </c>
      <c r="Y304" t="s">
        <v>370</v>
      </c>
      <c r="Z304" t="s">
        <v>370</v>
      </c>
      <c r="AA304" t="s">
        <v>370</v>
      </c>
      <c r="AB304" t="s">
        <v>370</v>
      </c>
      <c r="AC304" t="s">
        <v>370</v>
      </c>
      <c r="AD304" t="s">
        <v>370</v>
      </c>
      <c r="AE304" t="s">
        <v>370</v>
      </c>
      <c r="AF304" t="s">
        <v>370</v>
      </c>
      <c r="AG304" t="s">
        <v>370</v>
      </c>
      <c r="AH304" t="s">
        <v>370</v>
      </c>
      <c r="AI304" t="s">
        <v>370</v>
      </c>
      <c r="AJ304" t="s">
        <v>370</v>
      </c>
    </row>
    <row r="305" spans="1:36">
      <c r="A305" t="s">
        <v>370</v>
      </c>
      <c r="B305" t="s">
        <v>370</v>
      </c>
      <c r="C305" t="s">
        <v>370</v>
      </c>
      <c r="D305" t="s">
        <v>370</v>
      </c>
      <c r="E305" t="s">
        <v>370</v>
      </c>
      <c r="F305" t="s">
        <v>370</v>
      </c>
      <c r="G305" t="s">
        <v>370</v>
      </c>
      <c r="H305" t="s">
        <v>370</v>
      </c>
      <c r="I305" t="s">
        <v>370</v>
      </c>
      <c r="J305" t="s">
        <v>370</v>
      </c>
      <c r="K305" t="s">
        <v>370</v>
      </c>
      <c r="L305" t="s">
        <v>370</v>
      </c>
      <c r="M305" t="s">
        <v>370</v>
      </c>
      <c r="N305" t="s">
        <v>370</v>
      </c>
      <c r="O305" t="s">
        <v>370</v>
      </c>
      <c r="P305" t="s">
        <v>370</v>
      </c>
      <c r="Q305" t="s">
        <v>370</v>
      </c>
      <c r="R305" t="s">
        <v>370</v>
      </c>
      <c r="S305" t="s">
        <v>370</v>
      </c>
      <c r="T305" t="s">
        <v>370</v>
      </c>
      <c r="U305" t="s">
        <v>370</v>
      </c>
      <c r="V305" t="s">
        <v>370</v>
      </c>
      <c r="W305" t="s">
        <v>370</v>
      </c>
      <c r="X305" t="s">
        <v>370</v>
      </c>
      <c r="Y305" t="s">
        <v>370</v>
      </c>
      <c r="Z305" t="s">
        <v>370</v>
      </c>
      <c r="AA305" t="s">
        <v>370</v>
      </c>
      <c r="AB305" t="s">
        <v>370</v>
      </c>
      <c r="AC305" t="s">
        <v>370</v>
      </c>
      <c r="AD305" t="s">
        <v>370</v>
      </c>
      <c r="AE305" t="s">
        <v>370</v>
      </c>
      <c r="AF305" t="s">
        <v>370</v>
      </c>
      <c r="AG305" t="s">
        <v>370</v>
      </c>
      <c r="AH305" t="s">
        <v>370</v>
      </c>
      <c r="AI305" t="s">
        <v>370</v>
      </c>
      <c r="AJ305" t="s">
        <v>370</v>
      </c>
    </row>
    <row r="306" spans="1:36">
      <c r="A306" t="s">
        <v>370</v>
      </c>
      <c r="B306" t="s">
        <v>370</v>
      </c>
      <c r="C306" t="s">
        <v>370</v>
      </c>
      <c r="D306" t="s">
        <v>370</v>
      </c>
      <c r="E306" t="s">
        <v>370</v>
      </c>
      <c r="F306" t="s">
        <v>370</v>
      </c>
      <c r="G306" t="s">
        <v>370</v>
      </c>
      <c r="H306" t="s">
        <v>370</v>
      </c>
      <c r="I306" t="s">
        <v>370</v>
      </c>
      <c r="J306" t="s">
        <v>370</v>
      </c>
      <c r="K306" t="s">
        <v>370</v>
      </c>
      <c r="L306" t="s">
        <v>370</v>
      </c>
      <c r="M306" t="s">
        <v>370</v>
      </c>
      <c r="N306" t="s">
        <v>370</v>
      </c>
      <c r="O306" t="s">
        <v>370</v>
      </c>
      <c r="P306" t="s">
        <v>370</v>
      </c>
      <c r="Q306" t="s">
        <v>370</v>
      </c>
      <c r="R306" t="s">
        <v>370</v>
      </c>
      <c r="S306" t="s">
        <v>370</v>
      </c>
      <c r="T306" t="s">
        <v>370</v>
      </c>
      <c r="U306" t="s">
        <v>370</v>
      </c>
      <c r="V306" t="s">
        <v>370</v>
      </c>
      <c r="W306" t="s">
        <v>370</v>
      </c>
      <c r="X306" t="s">
        <v>370</v>
      </c>
      <c r="Y306" t="s">
        <v>370</v>
      </c>
      <c r="Z306" t="s">
        <v>370</v>
      </c>
      <c r="AA306" t="s">
        <v>370</v>
      </c>
      <c r="AB306" t="s">
        <v>370</v>
      </c>
      <c r="AC306" t="s">
        <v>370</v>
      </c>
      <c r="AD306" t="s">
        <v>370</v>
      </c>
      <c r="AE306" t="s">
        <v>370</v>
      </c>
      <c r="AF306" t="s">
        <v>370</v>
      </c>
      <c r="AG306" t="s">
        <v>370</v>
      </c>
      <c r="AH306" t="s">
        <v>370</v>
      </c>
      <c r="AI306" t="s">
        <v>370</v>
      </c>
      <c r="AJ306" t="s">
        <v>370</v>
      </c>
    </row>
    <row r="307" spans="1:36">
      <c r="A307" t="s">
        <v>370</v>
      </c>
      <c r="B307" t="s">
        <v>370</v>
      </c>
      <c r="C307" t="s">
        <v>370</v>
      </c>
      <c r="D307" t="s">
        <v>370</v>
      </c>
      <c r="E307" t="s">
        <v>370</v>
      </c>
      <c r="F307" t="s">
        <v>370</v>
      </c>
      <c r="G307" t="s">
        <v>370</v>
      </c>
      <c r="H307" t="s">
        <v>370</v>
      </c>
      <c r="I307" t="s">
        <v>370</v>
      </c>
      <c r="J307" t="s">
        <v>370</v>
      </c>
      <c r="K307" t="s">
        <v>370</v>
      </c>
      <c r="L307" t="s">
        <v>370</v>
      </c>
      <c r="M307" t="s">
        <v>370</v>
      </c>
      <c r="N307" t="s">
        <v>370</v>
      </c>
      <c r="O307" t="s">
        <v>370</v>
      </c>
      <c r="P307" t="s">
        <v>370</v>
      </c>
      <c r="Q307" t="s">
        <v>370</v>
      </c>
      <c r="R307" t="s">
        <v>370</v>
      </c>
      <c r="S307" t="s">
        <v>370</v>
      </c>
      <c r="T307" t="s">
        <v>370</v>
      </c>
      <c r="U307" t="s">
        <v>370</v>
      </c>
      <c r="V307" t="s">
        <v>370</v>
      </c>
      <c r="W307" t="s">
        <v>370</v>
      </c>
      <c r="X307" t="s">
        <v>370</v>
      </c>
      <c r="Y307" t="s">
        <v>370</v>
      </c>
      <c r="Z307" t="s">
        <v>370</v>
      </c>
      <c r="AA307" t="s">
        <v>370</v>
      </c>
      <c r="AB307" t="s">
        <v>370</v>
      </c>
      <c r="AC307" t="s">
        <v>370</v>
      </c>
      <c r="AD307" t="s">
        <v>370</v>
      </c>
      <c r="AE307" t="s">
        <v>370</v>
      </c>
      <c r="AF307" t="s">
        <v>370</v>
      </c>
      <c r="AG307" t="s">
        <v>370</v>
      </c>
      <c r="AH307" t="s">
        <v>370</v>
      </c>
      <c r="AI307" t="s">
        <v>370</v>
      </c>
      <c r="AJ307" t="s">
        <v>370</v>
      </c>
    </row>
    <row r="308" spans="1:36">
      <c r="A308" t="s">
        <v>370</v>
      </c>
      <c r="B308" t="s">
        <v>370</v>
      </c>
      <c r="C308" t="s">
        <v>370</v>
      </c>
      <c r="D308" t="s">
        <v>370</v>
      </c>
      <c r="E308" t="s">
        <v>370</v>
      </c>
      <c r="F308" t="s">
        <v>370</v>
      </c>
      <c r="G308" t="s">
        <v>370</v>
      </c>
      <c r="H308" t="s">
        <v>370</v>
      </c>
      <c r="I308" t="s">
        <v>370</v>
      </c>
      <c r="J308" t="s">
        <v>370</v>
      </c>
      <c r="K308" t="s">
        <v>370</v>
      </c>
      <c r="L308" t="s">
        <v>370</v>
      </c>
      <c r="M308" t="s">
        <v>370</v>
      </c>
      <c r="N308" t="s">
        <v>370</v>
      </c>
      <c r="O308" t="s">
        <v>370</v>
      </c>
      <c r="P308" t="s">
        <v>370</v>
      </c>
      <c r="Q308" t="s">
        <v>370</v>
      </c>
      <c r="R308" t="s">
        <v>370</v>
      </c>
      <c r="S308" t="s">
        <v>370</v>
      </c>
      <c r="T308" t="s">
        <v>370</v>
      </c>
      <c r="U308" t="s">
        <v>370</v>
      </c>
      <c r="V308" t="s">
        <v>370</v>
      </c>
      <c r="W308" t="s">
        <v>370</v>
      </c>
      <c r="X308" t="s">
        <v>370</v>
      </c>
      <c r="Y308" t="s">
        <v>370</v>
      </c>
      <c r="Z308" t="s">
        <v>370</v>
      </c>
      <c r="AA308" t="s">
        <v>370</v>
      </c>
      <c r="AB308" t="s">
        <v>370</v>
      </c>
      <c r="AC308" t="s">
        <v>370</v>
      </c>
      <c r="AD308" t="s">
        <v>370</v>
      </c>
      <c r="AE308" t="s">
        <v>370</v>
      </c>
      <c r="AF308" t="s">
        <v>370</v>
      </c>
      <c r="AG308" t="s">
        <v>370</v>
      </c>
      <c r="AH308" t="s">
        <v>370</v>
      </c>
      <c r="AI308" t="s">
        <v>370</v>
      </c>
      <c r="AJ308" t="s">
        <v>370</v>
      </c>
    </row>
    <row r="309" spans="1:36">
      <c r="A309" t="s">
        <v>370</v>
      </c>
      <c r="B309" t="s">
        <v>370</v>
      </c>
      <c r="C309" t="s">
        <v>370</v>
      </c>
      <c r="D309" t="s">
        <v>370</v>
      </c>
      <c r="E309" t="s">
        <v>370</v>
      </c>
      <c r="F309" t="s">
        <v>370</v>
      </c>
      <c r="G309" t="s">
        <v>370</v>
      </c>
      <c r="H309" t="s">
        <v>370</v>
      </c>
      <c r="I309" t="s">
        <v>370</v>
      </c>
      <c r="J309" t="s">
        <v>370</v>
      </c>
      <c r="K309" t="s">
        <v>370</v>
      </c>
      <c r="L309" t="s">
        <v>370</v>
      </c>
      <c r="M309" t="s">
        <v>370</v>
      </c>
      <c r="N309" t="s">
        <v>370</v>
      </c>
      <c r="O309" t="s">
        <v>370</v>
      </c>
      <c r="P309" t="s">
        <v>370</v>
      </c>
      <c r="Q309" t="s">
        <v>370</v>
      </c>
      <c r="R309" t="s">
        <v>370</v>
      </c>
      <c r="S309" t="s">
        <v>370</v>
      </c>
      <c r="T309" t="s">
        <v>370</v>
      </c>
      <c r="U309" t="s">
        <v>370</v>
      </c>
      <c r="V309" t="s">
        <v>370</v>
      </c>
      <c r="W309" t="s">
        <v>370</v>
      </c>
      <c r="X309" t="s">
        <v>370</v>
      </c>
      <c r="Y309" t="s">
        <v>370</v>
      </c>
      <c r="Z309" t="s">
        <v>370</v>
      </c>
      <c r="AA309" t="s">
        <v>370</v>
      </c>
      <c r="AB309" t="s">
        <v>370</v>
      </c>
      <c r="AC309" t="s">
        <v>370</v>
      </c>
      <c r="AD309" t="s">
        <v>370</v>
      </c>
      <c r="AE309" t="s">
        <v>370</v>
      </c>
      <c r="AF309" t="s">
        <v>370</v>
      </c>
      <c r="AG309" t="s">
        <v>370</v>
      </c>
      <c r="AH309" t="s">
        <v>370</v>
      </c>
      <c r="AI309" t="s">
        <v>370</v>
      </c>
      <c r="AJ309" t="s">
        <v>370</v>
      </c>
    </row>
    <row r="310" spans="1:36">
      <c r="A310" t="s">
        <v>370</v>
      </c>
      <c r="B310" t="s">
        <v>370</v>
      </c>
      <c r="C310" t="s">
        <v>370</v>
      </c>
      <c r="D310" t="s">
        <v>370</v>
      </c>
      <c r="E310" t="s">
        <v>370</v>
      </c>
      <c r="F310" t="s">
        <v>370</v>
      </c>
      <c r="G310" t="s">
        <v>370</v>
      </c>
      <c r="H310" t="s">
        <v>370</v>
      </c>
      <c r="I310" t="s">
        <v>370</v>
      </c>
      <c r="J310" t="s">
        <v>370</v>
      </c>
      <c r="K310" t="s">
        <v>370</v>
      </c>
      <c r="L310" t="s">
        <v>370</v>
      </c>
      <c r="M310" t="s">
        <v>370</v>
      </c>
      <c r="N310" t="s">
        <v>370</v>
      </c>
      <c r="O310" t="s">
        <v>370</v>
      </c>
      <c r="P310" t="s">
        <v>370</v>
      </c>
      <c r="Q310" t="s">
        <v>370</v>
      </c>
      <c r="R310" t="s">
        <v>370</v>
      </c>
      <c r="S310" t="s">
        <v>370</v>
      </c>
      <c r="T310" t="s">
        <v>370</v>
      </c>
      <c r="U310" t="s">
        <v>370</v>
      </c>
      <c r="V310" t="s">
        <v>370</v>
      </c>
      <c r="W310" t="s">
        <v>370</v>
      </c>
      <c r="X310" t="s">
        <v>370</v>
      </c>
      <c r="Y310" t="s">
        <v>370</v>
      </c>
      <c r="Z310" t="s">
        <v>370</v>
      </c>
      <c r="AA310" t="s">
        <v>370</v>
      </c>
      <c r="AB310" t="s">
        <v>370</v>
      </c>
      <c r="AC310" t="s">
        <v>370</v>
      </c>
      <c r="AD310" t="s">
        <v>370</v>
      </c>
      <c r="AE310" t="s">
        <v>370</v>
      </c>
      <c r="AF310" t="s">
        <v>370</v>
      </c>
      <c r="AG310" t="s">
        <v>370</v>
      </c>
      <c r="AH310" t="s">
        <v>370</v>
      </c>
      <c r="AI310" t="s">
        <v>370</v>
      </c>
      <c r="AJ310" t="s">
        <v>370</v>
      </c>
    </row>
    <row r="311" spans="1:36">
      <c r="A311" t="s">
        <v>370</v>
      </c>
      <c r="B311" t="s">
        <v>370</v>
      </c>
      <c r="C311" t="s">
        <v>370</v>
      </c>
      <c r="D311" t="s">
        <v>370</v>
      </c>
      <c r="E311" t="s">
        <v>370</v>
      </c>
      <c r="F311" t="s">
        <v>370</v>
      </c>
      <c r="G311" t="s">
        <v>370</v>
      </c>
      <c r="H311" t="s">
        <v>370</v>
      </c>
      <c r="I311" t="s">
        <v>370</v>
      </c>
      <c r="J311" t="s">
        <v>370</v>
      </c>
      <c r="K311" t="s">
        <v>370</v>
      </c>
      <c r="L311" t="s">
        <v>370</v>
      </c>
      <c r="M311" t="s">
        <v>370</v>
      </c>
      <c r="N311" t="s">
        <v>370</v>
      </c>
      <c r="O311" t="s">
        <v>370</v>
      </c>
      <c r="P311" t="s">
        <v>370</v>
      </c>
      <c r="Q311" t="s">
        <v>370</v>
      </c>
      <c r="R311" t="s">
        <v>370</v>
      </c>
      <c r="S311" t="s">
        <v>370</v>
      </c>
      <c r="T311" t="s">
        <v>370</v>
      </c>
      <c r="U311" t="s">
        <v>370</v>
      </c>
      <c r="V311" t="s">
        <v>370</v>
      </c>
      <c r="W311" t="s">
        <v>370</v>
      </c>
      <c r="X311" t="s">
        <v>370</v>
      </c>
      <c r="Y311" t="s">
        <v>370</v>
      </c>
      <c r="Z311" t="s">
        <v>370</v>
      </c>
      <c r="AA311" t="s">
        <v>370</v>
      </c>
      <c r="AB311" t="s">
        <v>370</v>
      </c>
      <c r="AC311" t="s">
        <v>370</v>
      </c>
      <c r="AD311" t="s">
        <v>370</v>
      </c>
      <c r="AE311" t="s">
        <v>370</v>
      </c>
      <c r="AF311" t="s">
        <v>370</v>
      </c>
      <c r="AG311" t="s">
        <v>370</v>
      </c>
      <c r="AH311" t="s">
        <v>370</v>
      </c>
      <c r="AI311" t="s">
        <v>370</v>
      </c>
      <c r="AJ311" t="s">
        <v>370</v>
      </c>
    </row>
    <row r="312" spans="1:36">
      <c r="A312" t="s">
        <v>370</v>
      </c>
      <c r="B312" t="s">
        <v>370</v>
      </c>
      <c r="C312" t="s">
        <v>370</v>
      </c>
      <c r="D312" t="s">
        <v>370</v>
      </c>
      <c r="E312" t="s">
        <v>370</v>
      </c>
      <c r="F312" t="s">
        <v>370</v>
      </c>
      <c r="G312" t="s">
        <v>370</v>
      </c>
      <c r="H312" t="s">
        <v>370</v>
      </c>
      <c r="I312" t="s">
        <v>370</v>
      </c>
      <c r="J312" t="s">
        <v>370</v>
      </c>
      <c r="K312" t="s">
        <v>370</v>
      </c>
      <c r="L312" t="s">
        <v>370</v>
      </c>
      <c r="M312" t="s">
        <v>370</v>
      </c>
      <c r="N312" t="s">
        <v>370</v>
      </c>
      <c r="O312" t="s">
        <v>370</v>
      </c>
      <c r="P312" t="s">
        <v>370</v>
      </c>
      <c r="Q312" t="s">
        <v>370</v>
      </c>
      <c r="R312" t="s">
        <v>370</v>
      </c>
      <c r="S312" t="s">
        <v>370</v>
      </c>
      <c r="T312" t="s">
        <v>370</v>
      </c>
      <c r="U312" t="s">
        <v>370</v>
      </c>
      <c r="V312" t="s">
        <v>370</v>
      </c>
      <c r="W312" t="s">
        <v>370</v>
      </c>
      <c r="X312" t="s">
        <v>370</v>
      </c>
      <c r="Y312" t="s">
        <v>370</v>
      </c>
      <c r="Z312" t="s">
        <v>370</v>
      </c>
      <c r="AA312" t="s">
        <v>370</v>
      </c>
      <c r="AB312" t="s">
        <v>370</v>
      </c>
      <c r="AC312" t="s">
        <v>370</v>
      </c>
      <c r="AD312" t="s">
        <v>370</v>
      </c>
      <c r="AE312" t="s">
        <v>370</v>
      </c>
      <c r="AF312" t="s">
        <v>370</v>
      </c>
      <c r="AG312" t="s">
        <v>370</v>
      </c>
      <c r="AH312" t="s">
        <v>370</v>
      </c>
      <c r="AI312" t="s">
        <v>370</v>
      </c>
      <c r="AJ312" t="s">
        <v>370</v>
      </c>
    </row>
    <row r="313" spans="1:36">
      <c r="A313" t="s">
        <v>370</v>
      </c>
      <c r="B313" t="s">
        <v>370</v>
      </c>
      <c r="C313" t="s">
        <v>370</v>
      </c>
      <c r="D313" t="s">
        <v>370</v>
      </c>
      <c r="E313" t="s">
        <v>370</v>
      </c>
      <c r="F313" t="s">
        <v>370</v>
      </c>
      <c r="G313" t="s">
        <v>370</v>
      </c>
      <c r="H313" t="s">
        <v>370</v>
      </c>
      <c r="I313" t="s">
        <v>370</v>
      </c>
      <c r="J313" t="s">
        <v>370</v>
      </c>
      <c r="K313" t="s">
        <v>370</v>
      </c>
      <c r="L313" t="s">
        <v>370</v>
      </c>
      <c r="M313" t="s">
        <v>370</v>
      </c>
      <c r="N313" t="s">
        <v>370</v>
      </c>
      <c r="O313" t="s">
        <v>370</v>
      </c>
      <c r="P313" t="s">
        <v>370</v>
      </c>
      <c r="Q313" t="s">
        <v>370</v>
      </c>
      <c r="R313" t="s">
        <v>370</v>
      </c>
      <c r="S313" t="s">
        <v>370</v>
      </c>
      <c r="T313" t="s">
        <v>370</v>
      </c>
      <c r="U313" t="s">
        <v>370</v>
      </c>
      <c r="V313" t="s">
        <v>370</v>
      </c>
      <c r="W313" t="s">
        <v>370</v>
      </c>
      <c r="X313" t="s">
        <v>370</v>
      </c>
      <c r="Y313" t="s">
        <v>370</v>
      </c>
      <c r="Z313" t="s">
        <v>370</v>
      </c>
      <c r="AA313" t="s">
        <v>370</v>
      </c>
      <c r="AB313" t="s">
        <v>370</v>
      </c>
      <c r="AC313" t="s">
        <v>370</v>
      </c>
      <c r="AD313" t="s">
        <v>370</v>
      </c>
      <c r="AE313" t="s">
        <v>370</v>
      </c>
      <c r="AF313" t="s">
        <v>370</v>
      </c>
      <c r="AG313" t="s">
        <v>370</v>
      </c>
      <c r="AH313" t="s">
        <v>370</v>
      </c>
      <c r="AI313" t="s">
        <v>370</v>
      </c>
      <c r="AJ313" t="s">
        <v>370</v>
      </c>
    </row>
    <row r="314" spans="1:36">
      <c r="A314" t="s">
        <v>370</v>
      </c>
      <c r="B314" t="s">
        <v>370</v>
      </c>
      <c r="C314" t="s">
        <v>370</v>
      </c>
      <c r="D314" t="s">
        <v>370</v>
      </c>
      <c r="E314" t="s">
        <v>370</v>
      </c>
      <c r="F314" t="s">
        <v>370</v>
      </c>
      <c r="G314" t="s">
        <v>370</v>
      </c>
      <c r="H314" t="s">
        <v>370</v>
      </c>
      <c r="I314" t="s">
        <v>370</v>
      </c>
      <c r="J314" t="s">
        <v>370</v>
      </c>
      <c r="K314" t="s">
        <v>370</v>
      </c>
      <c r="L314" t="s">
        <v>370</v>
      </c>
      <c r="M314" t="s">
        <v>370</v>
      </c>
      <c r="N314" t="s">
        <v>370</v>
      </c>
      <c r="O314" t="s">
        <v>370</v>
      </c>
      <c r="P314" t="s">
        <v>370</v>
      </c>
      <c r="Q314" t="s">
        <v>370</v>
      </c>
      <c r="R314" t="s">
        <v>370</v>
      </c>
      <c r="S314" t="s">
        <v>370</v>
      </c>
      <c r="T314" t="s">
        <v>370</v>
      </c>
      <c r="U314" t="s">
        <v>370</v>
      </c>
      <c r="V314" t="s">
        <v>370</v>
      </c>
      <c r="W314" t="s">
        <v>370</v>
      </c>
      <c r="X314" t="s">
        <v>370</v>
      </c>
      <c r="Y314" t="s">
        <v>370</v>
      </c>
      <c r="Z314" t="s">
        <v>370</v>
      </c>
      <c r="AA314" t="s">
        <v>370</v>
      </c>
      <c r="AB314" t="s">
        <v>370</v>
      </c>
      <c r="AC314" t="s">
        <v>370</v>
      </c>
      <c r="AD314" t="s">
        <v>370</v>
      </c>
      <c r="AE314" t="s">
        <v>370</v>
      </c>
      <c r="AF314" t="s">
        <v>370</v>
      </c>
      <c r="AG314" t="s">
        <v>370</v>
      </c>
      <c r="AH314" t="s">
        <v>370</v>
      </c>
      <c r="AI314" t="s">
        <v>370</v>
      </c>
      <c r="AJ314" t="s">
        <v>370</v>
      </c>
    </row>
    <row r="315" spans="1:36">
      <c r="A315" t="s">
        <v>370</v>
      </c>
      <c r="B315" t="s">
        <v>370</v>
      </c>
      <c r="C315" t="s">
        <v>370</v>
      </c>
      <c r="D315" t="s">
        <v>370</v>
      </c>
      <c r="E315" t="s">
        <v>370</v>
      </c>
      <c r="F315" t="s">
        <v>370</v>
      </c>
      <c r="G315" t="s">
        <v>370</v>
      </c>
      <c r="H315" t="s">
        <v>370</v>
      </c>
      <c r="I315" t="s">
        <v>370</v>
      </c>
      <c r="J315" t="s">
        <v>370</v>
      </c>
      <c r="K315" t="s">
        <v>370</v>
      </c>
      <c r="L315" t="s">
        <v>370</v>
      </c>
      <c r="M315" t="s">
        <v>370</v>
      </c>
      <c r="N315" t="s">
        <v>370</v>
      </c>
      <c r="O315" t="s">
        <v>370</v>
      </c>
      <c r="P315" t="s">
        <v>370</v>
      </c>
      <c r="Q315" t="s">
        <v>370</v>
      </c>
      <c r="R315" t="s">
        <v>370</v>
      </c>
      <c r="S315" t="s">
        <v>370</v>
      </c>
      <c r="T315" t="s">
        <v>370</v>
      </c>
      <c r="U315" t="s">
        <v>370</v>
      </c>
      <c r="V315" t="s">
        <v>370</v>
      </c>
      <c r="W315" t="s">
        <v>370</v>
      </c>
      <c r="X315" t="s">
        <v>370</v>
      </c>
      <c r="Y315" t="s">
        <v>370</v>
      </c>
      <c r="Z315" t="s">
        <v>370</v>
      </c>
      <c r="AA315" t="s">
        <v>370</v>
      </c>
      <c r="AB315" t="s">
        <v>370</v>
      </c>
      <c r="AC315" t="s">
        <v>370</v>
      </c>
      <c r="AD315" t="s">
        <v>370</v>
      </c>
      <c r="AE315" t="s">
        <v>370</v>
      </c>
      <c r="AF315" t="s">
        <v>370</v>
      </c>
      <c r="AG315" t="s">
        <v>370</v>
      </c>
      <c r="AH315" t="s">
        <v>370</v>
      </c>
      <c r="AI315" t="s">
        <v>370</v>
      </c>
      <c r="AJ315" t="s">
        <v>370</v>
      </c>
    </row>
    <row r="316" spans="1:36">
      <c r="A316" t="s">
        <v>370</v>
      </c>
      <c r="B316" t="s">
        <v>370</v>
      </c>
      <c r="C316" t="s">
        <v>370</v>
      </c>
      <c r="D316" t="s">
        <v>370</v>
      </c>
      <c r="E316" t="s">
        <v>370</v>
      </c>
      <c r="F316" t="s">
        <v>370</v>
      </c>
      <c r="G316" t="s">
        <v>370</v>
      </c>
      <c r="H316" t="s">
        <v>370</v>
      </c>
      <c r="I316" t="s">
        <v>370</v>
      </c>
      <c r="J316" t="s">
        <v>370</v>
      </c>
      <c r="K316" t="s">
        <v>370</v>
      </c>
      <c r="L316" t="s">
        <v>370</v>
      </c>
      <c r="M316" t="s">
        <v>370</v>
      </c>
      <c r="N316" t="s">
        <v>370</v>
      </c>
      <c r="O316" t="s">
        <v>370</v>
      </c>
      <c r="P316" t="s">
        <v>370</v>
      </c>
      <c r="Q316" t="s">
        <v>370</v>
      </c>
      <c r="R316" t="s">
        <v>370</v>
      </c>
      <c r="S316" t="s">
        <v>370</v>
      </c>
      <c r="T316" t="s">
        <v>370</v>
      </c>
      <c r="U316" t="s">
        <v>370</v>
      </c>
      <c r="V316" t="s">
        <v>370</v>
      </c>
      <c r="W316" t="s">
        <v>370</v>
      </c>
      <c r="X316" t="s">
        <v>370</v>
      </c>
      <c r="Y316" t="s">
        <v>370</v>
      </c>
      <c r="Z316" t="s">
        <v>370</v>
      </c>
      <c r="AA316" t="s">
        <v>370</v>
      </c>
      <c r="AB316" t="s">
        <v>370</v>
      </c>
      <c r="AC316" t="s">
        <v>370</v>
      </c>
      <c r="AD316" t="s">
        <v>370</v>
      </c>
      <c r="AE316" t="s">
        <v>370</v>
      </c>
      <c r="AF316" t="s">
        <v>370</v>
      </c>
      <c r="AG316" t="s">
        <v>370</v>
      </c>
      <c r="AH316" t="s">
        <v>370</v>
      </c>
      <c r="AI316" t="s">
        <v>370</v>
      </c>
      <c r="AJ316" t="s">
        <v>370</v>
      </c>
    </row>
    <row r="317" spans="1:36">
      <c r="A317" t="s">
        <v>370</v>
      </c>
      <c r="B317" t="s">
        <v>370</v>
      </c>
      <c r="C317" t="s">
        <v>370</v>
      </c>
      <c r="D317" t="s">
        <v>370</v>
      </c>
      <c r="E317" t="s">
        <v>370</v>
      </c>
      <c r="F317" t="s">
        <v>370</v>
      </c>
      <c r="G317" t="s">
        <v>370</v>
      </c>
      <c r="H317" t="s">
        <v>370</v>
      </c>
      <c r="I317" t="s">
        <v>370</v>
      </c>
      <c r="J317" t="s">
        <v>370</v>
      </c>
      <c r="K317" t="s">
        <v>370</v>
      </c>
      <c r="L317" t="s">
        <v>370</v>
      </c>
      <c r="M317" t="s">
        <v>370</v>
      </c>
      <c r="N317" t="s">
        <v>370</v>
      </c>
      <c r="O317" t="s">
        <v>370</v>
      </c>
      <c r="P317" t="s">
        <v>370</v>
      </c>
      <c r="Q317" t="s">
        <v>370</v>
      </c>
      <c r="R317" t="s">
        <v>370</v>
      </c>
      <c r="S317" t="s">
        <v>370</v>
      </c>
      <c r="T317" t="s">
        <v>370</v>
      </c>
      <c r="U317" t="s">
        <v>370</v>
      </c>
      <c r="V317" t="s">
        <v>370</v>
      </c>
      <c r="W317" t="s">
        <v>370</v>
      </c>
      <c r="X317" t="s">
        <v>370</v>
      </c>
      <c r="Y317" t="s">
        <v>370</v>
      </c>
      <c r="Z317" t="s">
        <v>370</v>
      </c>
      <c r="AA317" t="s">
        <v>370</v>
      </c>
      <c r="AB317" t="s">
        <v>370</v>
      </c>
      <c r="AC317" t="s">
        <v>370</v>
      </c>
      <c r="AD317" t="s">
        <v>370</v>
      </c>
      <c r="AE317" t="s">
        <v>370</v>
      </c>
      <c r="AF317" t="s">
        <v>370</v>
      </c>
      <c r="AG317" t="s">
        <v>370</v>
      </c>
      <c r="AH317" t="s">
        <v>370</v>
      </c>
      <c r="AI317" t="s">
        <v>370</v>
      </c>
      <c r="AJ317" t="s">
        <v>370</v>
      </c>
    </row>
    <row r="318" spans="1:36">
      <c r="A318" t="s">
        <v>370</v>
      </c>
      <c r="B318" t="s">
        <v>370</v>
      </c>
      <c r="C318" t="s">
        <v>370</v>
      </c>
      <c r="D318" t="s">
        <v>370</v>
      </c>
      <c r="E318" t="s">
        <v>370</v>
      </c>
      <c r="F318" t="s">
        <v>370</v>
      </c>
      <c r="G318" t="s">
        <v>370</v>
      </c>
      <c r="H318" t="s">
        <v>370</v>
      </c>
      <c r="I318" t="s">
        <v>370</v>
      </c>
      <c r="J318" t="s">
        <v>370</v>
      </c>
      <c r="K318" t="s">
        <v>370</v>
      </c>
      <c r="L318" t="s">
        <v>370</v>
      </c>
      <c r="M318" t="s">
        <v>370</v>
      </c>
      <c r="N318" t="s">
        <v>370</v>
      </c>
      <c r="O318" t="s">
        <v>370</v>
      </c>
      <c r="P318" t="s">
        <v>370</v>
      </c>
      <c r="Q318" t="s">
        <v>370</v>
      </c>
      <c r="R318" t="s">
        <v>370</v>
      </c>
      <c r="S318" t="s">
        <v>370</v>
      </c>
      <c r="T318" t="s">
        <v>370</v>
      </c>
      <c r="U318" t="s">
        <v>370</v>
      </c>
      <c r="V318" t="s">
        <v>370</v>
      </c>
      <c r="W318" t="s">
        <v>370</v>
      </c>
      <c r="X318" t="s">
        <v>370</v>
      </c>
      <c r="Y318" t="s">
        <v>370</v>
      </c>
      <c r="Z318" t="s">
        <v>370</v>
      </c>
      <c r="AA318" t="s">
        <v>370</v>
      </c>
      <c r="AB318" t="s">
        <v>370</v>
      </c>
      <c r="AC318" t="s">
        <v>370</v>
      </c>
      <c r="AD318" t="s">
        <v>370</v>
      </c>
      <c r="AE318" t="s">
        <v>370</v>
      </c>
      <c r="AF318" t="s">
        <v>370</v>
      </c>
      <c r="AG318" t="s">
        <v>370</v>
      </c>
      <c r="AH318" t="s">
        <v>370</v>
      </c>
      <c r="AI318" t="s">
        <v>370</v>
      </c>
      <c r="AJ318" t="s">
        <v>370</v>
      </c>
    </row>
    <row r="319" spans="1:36">
      <c r="A319" t="s">
        <v>370</v>
      </c>
      <c r="B319" t="s">
        <v>370</v>
      </c>
      <c r="C319" t="s">
        <v>370</v>
      </c>
      <c r="D319" t="s">
        <v>370</v>
      </c>
      <c r="E319" t="s">
        <v>370</v>
      </c>
      <c r="F319" t="s">
        <v>370</v>
      </c>
      <c r="G319" t="s">
        <v>370</v>
      </c>
      <c r="H319" t="s">
        <v>370</v>
      </c>
      <c r="I319" t="s">
        <v>370</v>
      </c>
      <c r="J319" t="s">
        <v>370</v>
      </c>
      <c r="K319" t="s">
        <v>370</v>
      </c>
      <c r="L319" t="s">
        <v>370</v>
      </c>
      <c r="M319" t="s">
        <v>370</v>
      </c>
      <c r="N319" t="s">
        <v>370</v>
      </c>
      <c r="O319" t="s">
        <v>370</v>
      </c>
      <c r="P319" t="s">
        <v>370</v>
      </c>
      <c r="Q319" t="s">
        <v>370</v>
      </c>
      <c r="R319" t="s">
        <v>370</v>
      </c>
      <c r="S319" t="s">
        <v>370</v>
      </c>
      <c r="T319" t="s">
        <v>370</v>
      </c>
      <c r="U319" t="s">
        <v>370</v>
      </c>
      <c r="V319" t="s">
        <v>370</v>
      </c>
      <c r="W319" t="s">
        <v>370</v>
      </c>
      <c r="X319" t="s">
        <v>370</v>
      </c>
      <c r="Y319" t="s">
        <v>370</v>
      </c>
      <c r="Z319" t="s">
        <v>370</v>
      </c>
      <c r="AA319" t="s">
        <v>370</v>
      </c>
      <c r="AB319" t="s">
        <v>370</v>
      </c>
      <c r="AC319" t="s">
        <v>370</v>
      </c>
      <c r="AD319" t="s">
        <v>370</v>
      </c>
      <c r="AE319" t="s">
        <v>370</v>
      </c>
      <c r="AF319" t="s">
        <v>370</v>
      </c>
      <c r="AG319" t="s">
        <v>370</v>
      </c>
      <c r="AH319" t="s">
        <v>370</v>
      </c>
      <c r="AI319" t="s">
        <v>370</v>
      </c>
      <c r="AJ319" t="s">
        <v>370</v>
      </c>
    </row>
    <row r="320" spans="1:36">
      <c r="A320" t="s">
        <v>370</v>
      </c>
      <c r="B320" t="s">
        <v>370</v>
      </c>
      <c r="C320" t="s">
        <v>370</v>
      </c>
      <c r="D320" t="s">
        <v>370</v>
      </c>
      <c r="E320" t="s">
        <v>370</v>
      </c>
      <c r="F320" t="s">
        <v>370</v>
      </c>
      <c r="G320" t="s">
        <v>370</v>
      </c>
      <c r="H320" t="s">
        <v>370</v>
      </c>
      <c r="I320" t="s">
        <v>370</v>
      </c>
      <c r="J320" t="s">
        <v>370</v>
      </c>
      <c r="K320" t="s">
        <v>370</v>
      </c>
      <c r="L320" t="s">
        <v>370</v>
      </c>
      <c r="M320" t="s">
        <v>370</v>
      </c>
      <c r="N320" t="s">
        <v>370</v>
      </c>
      <c r="O320" t="s">
        <v>370</v>
      </c>
      <c r="P320" t="s">
        <v>370</v>
      </c>
      <c r="Q320" t="s">
        <v>370</v>
      </c>
      <c r="R320" t="s">
        <v>370</v>
      </c>
      <c r="S320" t="s">
        <v>370</v>
      </c>
      <c r="T320" t="s">
        <v>370</v>
      </c>
      <c r="U320" t="s">
        <v>370</v>
      </c>
      <c r="V320" t="s">
        <v>370</v>
      </c>
      <c r="W320" t="s">
        <v>370</v>
      </c>
      <c r="X320" t="s">
        <v>370</v>
      </c>
      <c r="Y320" t="s">
        <v>370</v>
      </c>
      <c r="Z320" t="s">
        <v>370</v>
      </c>
      <c r="AA320" t="s">
        <v>370</v>
      </c>
      <c r="AB320" t="s">
        <v>370</v>
      </c>
      <c r="AC320" t="s">
        <v>370</v>
      </c>
      <c r="AD320" t="s">
        <v>370</v>
      </c>
      <c r="AE320" t="s">
        <v>370</v>
      </c>
      <c r="AF320" t="s">
        <v>370</v>
      </c>
      <c r="AG320" t="s">
        <v>370</v>
      </c>
      <c r="AH320" t="s">
        <v>370</v>
      </c>
      <c r="AI320" t="s">
        <v>370</v>
      </c>
      <c r="AJ320" t="s">
        <v>370</v>
      </c>
    </row>
    <row r="321" spans="1:36">
      <c r="A321" t="s">
        <v>370</v>
      </c>
      <c r="B321" t="s">
        <v>370</v>
      </c>
      <c r="C321" t="s">
        <v>370</v>
      </c>
      <c r="D321" t="s">
        <v>370</v>
      </c>
      <c r="E321" t="s">
        <v>370</v>
      </c>
      <c r="F321" t="s">
        <v>370</v>
      </c>
      <c r="G321" t="s">
        <v>370</v>
      </c>
      <c r="H321" t="s">
        <v>370</v>
      </c>
      <c r="I321" t="s">
        <v>370</v>
      </c>
      <c r="J321" t="s">
        <v>370</v>
      </c>
      <c r="K321" t="s">
        <v>370</v>
      </c>
      <c r="L321" t="s">
        <v>370</v>
      </c>
      <c r="M321" t="s">
        <v>370</v>
      </c>
      <c r="N321" t="s">
        <v>370</v>
      </c>
      <c r="O321" t="s">
        <v>370</v>
      </c>
      <c r="P321" t="s">
        <v>370</v>
      </c>
      <c r="Q321" t="s">
        <v>370</v>
      </c>
      <c r="R321" t="s">
        <v>370</v>
      </c>
      <c r="S321" t="s">
        <v>370</v>
      </c>
      <c r="T321" t="s">
        <v>370</v>
      </c>
      <c r="U321" t="s">
        <v>370</v>
      </c>
      <c r="V321" t="s">
        <v>370</v>
      </c>
      <c r="W321" t="s">
        <v>370</v>
      </c>
      <c r="X321" t="s">
        <v>370</v>
      </c>
      <c r="Y321" t="s">
        <v>370</v>
      </c>
      <c r="Z321" t="s">
        <v>370</v>
      </c>
      <c r="AA321" t="s">
        <v>370</v>
      </c>
      <c r="AB321" t="s">
        <v>370</v>
      </c>
      <c r="AC321" t="s">
        <v>370</v>
      </c>
      <c r="AD321" t="s">
        <v>370</v>
      </c>
      <c r="AE321" t="s">
        <v>370</v>
      </c>
      <c r="AF321" t="s">
        <v>370</v>
      </c>
      <c r="AG321" t="s">
        <v>370</v>
      </c>
      <c r="AH321" t="s">
        <v>370</v>
      </c>
      <c r="AI321" t="s">
        <v>370</v>
      </c>
      <c r="AJ321" t="s">
        <v>370</v>
      </c>
    </row>
    <row r="322" spans="1:36">
      <c r="A322" t="s">
        <v>370</v>
      </c>
      <c r="B322" t="s">
        <v>370</v>
      </c>
      <c r="C322" t="s">
        <v>370</v>
      </c>
      <c r="D322" t="s">
        <v>370</v>
      </c>
      <c r="E322" t="s">
        <v>370</v>
      </c>
      <c r="F322" t="s">
        <v>370</v>
      </c>
      <c r="G322" t="s">
        <v>370</v>
      </c>
      <c r="H322" t="s">
        <v>370</v>
      </c>
      <c r="I322" t="s">
        <v>370</v>
      </c>
      <c r="J322" t="s">
        <v>370</v>
      </c>
      <c r="K322" t="s">
        <v>370</v>
      </c>
      <c r="L322" t="s">
        <v>370</v>
      </c>
      <c r="M322" t="s">
        <v>370</v>
      </c>
      <c r="N322" t="s">
        <v>370</v>
      </c>
      <c r="O322" t="s">
        <v>370</v>
      </c>
      <c r="P322" t="s">
        <v>370</v>
      </c>
      <c r="Q322" t="s">
        <v>370</v>
      </c>
      <c r="R322" t="s">
        <v>370</v>
      </c>
      <c r="S322" t="s">
        <v>370</v>
      </c>
      <c r="T322" t="s">
        <v>370</v>
      </c>
      <c r="U322" t="s">
        <v>370</v>
      </c>
      <c r="V322" t="s">
        <v>370</v>
      </c>
      <c r="W322" t="s">
        <v>370</v>
      </c>
      <c r="X322" t="s">
        <v>370</v>
      </c>
      <c r="Y322" t="s">
        <v>370</v>
      </c>
      <c r="Z322" t="s">
        <v>370</v>
      </c>
      <c r="AA322" t="s">
        <v>370</v>
      </c>
      <c r="AB322" t="s">
        <v>370</v>
      </c>
      <c r="AC322" t="s">
        <v>370</v>
      </c>
      <c r="AD322" t="s">
        <v>370</v>
      </c>
      <c r="AE322" t="s">
        <v>370</v>
      </c>
      <c r="AF322" t="s">
        <v>370</v>
      </c>
      <c r="AG322" t="s">
        <v>370</v>
      </c>
      <c r="AH322" t="s">
        <v>370</v>
      </c>
      <c r="AI322" t="s">
        <v>370</v>
      </c>
      <c r="AJ322" t="s">
        <v>370</v>
      </c>
    </row>
    <row r="323" spans="1:36">
      <c r="A323" t="s">
        <v>370</v>
      </c>
      <c r="B323" t="s">
        <v>370</v>
      </c>
      <c r="C323" t="s">
        <v>370</v>
      </c>
      <c r="D323" t="s">
        <v>370</v>
      </c>
      <c r="E323" t="s">
        <v>370</v>
      </c>
      <c r="F323" t="s">
        <v>370</v>
      </c>
      <c r="G323" t="s">
        <v>370</v>
      </c>
      <c r="H323" t="s">
        <v>370</v>
      </c>
      <c r="I323" t="s">
        <v>370</v>
      </c>
      <c r="J323" t="s">
        <v>370</v>
      </c>
      <c r="K323" t="s">
        <v>370</v>
      </c>
      <c r="L323" t="s">
        <v>370</v>
      </c>
      <c r="M323" t="s">
        <v>370</v>
      </c>
      <c r="N323" t="s">
        <v>370</v>
      </c>
      <c r="O323" t="s">
        <v>370</v>
      </c>
      <c r="P323" t="s">
        <v>370</v>
      </c>
      <c r="Q323" t="s">
        <v>370</v>
      </c>
      <c r="R323" t="s">
        <v>370</v>
      </c>
      <c r="S323" t="s">
        <v>370</v>
      </c>
      <c r="T323" t="s">
        <v>370</v>
      </c>
      <c r="U323" t="s">
        <v>370</v>
      </c>
      <c r="V323" t="s">
        <v>370</v>
      </c>
      <c r="W323" t="s">
        <v>370</v>
      </c>
      <c r="X323" t="s">
        <v>370</v>
      </c>
      <c r="Y323" t="s">
        <v>370</v>
      </c>
      <c r="Z323" t="s">
        <v>370</v>
      </c>
      <c r="AA323" t="s">
        <v>370</v>
      </c>
      <c r="AB323" t="s">
        <v>370</v>
      </c>
      <c r="AC323" t="s">
        <v>370</v>
      </c>
      <c r="AD323" t="s">
        <v>370</v>
      </c>
      <c r="AE323" t="s">
        <v>370</v>
      </c>
      <c r="AF323" t="s">
        <v>370</v>
      </c>
      <c r="AG323" t="s">
        <v>370</v>
      </c>
      <c r="AH323" t="s">
        <v>370</v>
      </c>
      <c r="AI323" t="s">
        <v>370</v>
      </c>
      <c r="AJ323" t="s">
        <v>370</v>
      </c>
    </row>
    <row r="324" spans="1:36">
      <c r="A324" t="s">
        <v>370</v>
      </c>
      <c r="B324" t="s">
        <v>370</v>
      </c>
      <c r="C324" t="s">
        <v>370</v>
      </c>
      <c r="D324" t="s">
        <v>370</v>
      </c>
      <c r="E324" t="s">
        <v>370</v>
      </c>
      <c r="F324" t="s">
        <v>370</v>
      </c>
      <c r="G324" t="s">
        <v>370</v>
      </c>
      <c r="H324" t="s">
        <v>370</v>
      </c>
      <c r="I324" t="s">
        <v>370</v>
      </c>
      <c r="J324" t="s">
        <v>370</v>
      </c>
      <c r="K324" t="s">
        <v>370</v>
      </c>
      <c r="L324" t="s">
        <v>370</v>
      </c>
      <c r="M324" t="s">
        <v>370</v>
      </c>
      <c r="N324" t="s">
        <v>370</v>
      </c>
      <c r="O324" t="s">
        <v>370</v>
      </c>
      <c r="P324" t="s">
        <v>370</v>
      </c>
      <c r="Q324" t="s">
        <v>370</v>
      </c>
      <c r="R324" t="s">
        <v>370</v>
      </c>
      <c r="S324" t="s">
        <v>370</v>
      </c>
      <c r="T324" t="s">
        <v>370</v>
      </c>
      <c r="U324" t="s">
        <v>370</v>
      </c>
      <c r="V324" t="s">
        <v>370</v>
      </c>
      <c r="W324" t="s">
        <v>370</v>
      </c>
      <c r="X324" t="s">
        <v>370</v>
      </c>
      <c r="Y324" t="s">
        <v>370</v>
      </c>
      <c r="Z324" t="s">
        <v>370</v>
      </c>
      <c r="AA324" t="s">
        <v>370</v>
      </c>
      <c r="AB324" t="s">
        <v>370</v>
      </c>
      <c r="AC324" t="s">
        <v>370</v>
      </c>
      <c r="AD324" t="s">
        <v>370</v>
      </c>
      <c r="AE324" t="s">
        <v>370</v>
      </c>
      <c r="AF324" t="s">
        <v>370</v>
      </c>
      <c r="AG324" t="s">
        <v>370</v>
      </c>
      <c r="AH324" t="s">
        <v>370</v>
      </c>
      <c r="AI324" t="s">
        <v>370</v>
      </c>
      <c r="AJ324" t="s">
        <v>370</v>
      </c>
    </row>
    <row r="325" spans="1:36">
      <c r="A325" t="s">
        <v>370</v>
      </c>
      <c r="B325" t="s">
        <v>370</v>
      </c>
      <c r="C325" t="s">
        <v>370</v>
      </c>
      <c r="D325" t="s">
        <v>370</v>
      </c>
      <c r="E325" t="s">
        <v>370</v>
      </c>
      <c r="F325" t="s">
        <v>370</v>
      </c>
      <c r="G325" t="s">
        <v>370</v>
      </c>
      <c r="H325" t="s">
        <v>370</v>
      </c>
      <c r="I325" t="s">
        <v>370</v>
      </c>
      <c r="J325" t="s">
        <v>370</v>
      </c>
      <c r="K325" t="s">
        <v>370</v>
      </c>
      <c r="L325" t="s">
        <v>370</v>
      </c>
      <c r="M325" t="s">
        <v>370</v>
      </c>
      <c r="N325" t="s">
        <v>370</v>
      </c>
      <c r="O325" t="s">
        <v>370</v>
      </c>
      <c r="P325" t="s">
        <v>370</v>
      </c>
      <c r="Q325" t="s">
        <v>370</v>
      </c>
      <c r="R325" t="s">
        <v>370</v>
      </c>
      <c r="S325" t="s">
        <v>370</v>
      </c>
      <c r="T325" t="s">
        <v>370</v>
      </c>
      <c r="U325" t="s">
        <v>370</v>
      </c>
      <c r="V325" t="s">
        <v>370</v>
      </c>
      <c r="W325" t="s">
        <v>370</v>
      </c>
      <c r="X325" t="s">
        <v>370</v>
      </c>
      <c r="Y325" t="s">
        <v>370</v>
      </c>
      <c r="Z325" t="s">
        <v>370</v>
      </c>
      <c r="AA325" t="s">
        <v>370</v>
      </c>
      <c r="AB325" t="s">
        <v>370</v>
      </c>
      <c r="AC325" t="s">
        <v>370</v>
      </c>
      <c r="AD325" t="s">
        <v>370</v>
      </c>
      <c r="AE325" t="s">
        <v>370</v>
      </c>
      <c r="AF325" t="s">
        <v>370</v>
      </c>
      <c r="AG325" t="s">
        <v>370</v>
      </c>
      <c r="AH325" t="s">
        <v>370</v>
      </c>
      <c r="AI325" t="s">
        <v>370</v>
      </c>
      <c r="AJ325" t="s">
        <v>370</v>
      </c>
    </row>
    <row r="326" spans="1:36">
      <c r="A326" t="s">
        <v>370</v>
      </c>
      <c r="B326" t="s">
        <v>370</v>
      </c>
      <c r="C326" t="s">
        <v>370</v>
      </c>
      <c r="D326" t="s">
        <v>370</v>
      </c>
      <c r="E326" t="s">
        <v>370</v>
      </c>
      <c r="F326" t="s">
        <v>370</v>
      </c>
      <c r="G326" t="s">
        <v>370</v>
      </c>
      <c r="H326" t="s">
        <v>370</v>
      </c>
      <c r="I326" t="s">
        <v>370</v>
      </c>
      <c r="J326" t="s">
        <v>370</v>
      </c>
      <c r="K326" t="s">
        <v>370</v>
      </c>
      <c r="L326" t="s">
        <v>370</v>
      </c>
      <c r="M326" t="s">
        <v>370</v>
      </c>
      <c r="N326" t="s">
        <v>370</v>
      </c>
      <c r="O326" t="s">
        <v>370</v>
      </c>
      <c r="P326" t="s">
        <v>370</v>
      </c>
      <c r="Q326" t="s">
        <v>370</v>
      </c>
      <c r="R326" t="s">
        <v>370</v>
      </c>
      <c r="S326" t="s">
        <v>370</v>
      </c>
      <c r="T326" t="s">
        <v>370</v>
      </c>
      <c r="U326" t="s">
        <v>370</v>
      </c>
      <c r="V326" t="s">
        <v>370</v>
      </c>
      <c r="W326" t="s">
        <v>370</v>
      </c>
      <c r="X326" t="s">
        <v>370</v>
      </c>
      <c r="Y326" t="s">
        <v>370</v>
      </c>
      <c r="Z326" t="s">
        <v>370</v>
      </c>
      <c r="AA326" t="s">
        <v>370</v>
      </c>
      <c r="AB326" t="s">
        <v>370</v>
      </c>
      <c r="AC326" t="s">
        <v>370</v>
      </c>
      <c r="AD326" t="s">
        <v>370</v>
      </c>
      <c r="AE326" t="s">
        <v>370</v>
      </c>
      <c r="AF326" t="s">
        <v>370</v>
      </c>
      <c r="AG326" t="s">
        <v>370</v>
      </c>
      <c r="AH326" t="s">
        <v>370</v>
      </c>
      <c r="AI326" t="s">
        <v>370</v>
      </c>
      <c r="AJ326" t="s">
        <v>370</v>
      </c>
    </row>
    <row r="327" spans="1:36">
      <c r="A327" t="s">
        <v>370</v>
      </c>
      <c r="B327" t="s">
        <v>370</v>
      </c>
      <c r="C327" t="s">
        <v>370</v>
      </c>
      <c r="D327" t="s">
        <v>370</v>
      </c>
      <c r="E327" t="s">
        <v>370</v>
      </c>
      <c r="F327" t="s">
        <v>370</v>
      </c>
      <c r="G327" t="s">
        <v>370</v>
      </c>
      <c r="H327" t="s">
        <v>370</v>
      </c>
      <c r="I327" t="s">
        <v>370</v>
      </c>
      <c r="J327" t="s">
        <v>370</v>
      </c>
      <c r="K327" t="s">
        <v>370</v>
      </c>
      <c r="L327" t="s">
        <v>370</v>
      </c>
      <c r="M327" t="s">
        <v>370</v>
      </c>
      <c r="N327" t="s">
        <v>370</v>
      </c>
      <c r="O327" t="s">
        <v>370</v>
      </c>
      <c r="P327" t="s">
        <v>370</v>
      </c>
      <c r="Q327" t="s">
        <v>370</v>
      </c>
      <c r="R327" t="s">
        <v>370</v>
      </c>
      <c r="S327" t="s">
        <v>370</v>
      </c>
      <c r="T327" t="s">
        <v>370</v>
      </c>
      <c r="U327" t="s">
        <v>370</v>
      </c>
      <c r="V327" t="s">
        <v>370</v>
      </c>
      <c r="W327" t="s">
        <v>370</v>
      </c>
      <c r="X327" t="s">
        <v>370</v>
      </c>
      <c r="Y327" t="s">
        <v>370</v>
      </c>
      <c r="Z327" t="s">
        <v>370</v>
      </c>
      <c r="AA327" t="s">
        <v>370</v>
      </c>
      <c r="AB327" t="s">
        <v>370</v>
      </c>
      <c r="AC327" t="s">
        <v>370</v>
      </c>
      <c r="AD327" t="s">
        <v>370</v>
      </c>
      <c r="AE327" t="s">
        <v>370</v>
      </c>
      <c r="AF327" t="s">
        <v>370</v>
      </c>
      <c r="AG327" t="s">
        <v>370</v>
      </c>
      <c r="AH327" t="s">
        <v>370</v>
      </c>
      <c r="AI327" t="s">
        <v>370</v>
      </c>
      <c r="AJ327" t="s">
        <v>370</v>
      </c>
    </row>
    <row r="328" spans="1:36">
      <c r="A328" t="s">
        <v>370</v>
      </c>
      <c r="B328" t="s">
        <v>370</v>
      </c>
      <c r="C328" t="s">
        <v>370</v>
      </c>
      <c r="D328" t="s">
        <v>370</v>
      </c>
      <c r="E328" t="s">
        <v>370</v>
      </c>
      <c r="F328" t="s">
        <v>370</v>
      </c>
      <c r="G328" t="s">
        <v>370</v>
      </c>
      <c r="H328" t="s">
        <v>370</v>
      </c>
      <c r="I328" t="s">
        <v>370</v>
      </c>
      <c r="J328" t="s">
        <v>370</v>
      </c>
      <c r="K328" t="s">
        <v>370</v>
      </c>
      <c r="L328" t="s">
        <v>370</v>
      </c>
      <c r="M328" t="s">
        <v>370</v>
      </c>
      <c r="N328" t="s">
        <v>370</v>
      </c>
      <c r="O328" t="s">
        <v>370</v>
      </c>
      <c r="P328" t="s">
        <v>370</v>
      </c>
      <c r="Q328" t="s">
        <v>370</v>
      </c>
      <c r="R328" t="s">
        <v>370</v>
      </c>
      <c r="S328" t="s">
        <v>370</v>
      </c>
      <c r="T328" t="s">
        <v>370</v>
      </c>
      <c r="U328" t="s">
        <v>370</v>
      </c>
      <c r="V328" t="s">
        <v>370</v>
      </c>
      <c r="W328" t="s">
        <v>370</v>
      </c>
      <c r="X328" t="s">
        <v>370</v>
      </c>
      <c r="Y328" t="s">
        <v>370</v>
      </c>
      <c r="Z328" t="s">
        <v>370</v>
      </c>
      <c r="AA328" t="s">
        <v>370</v>
      </c>
      <c r="AB328" t="s">
        <v>370</v>
      </c>
      <c r="AC328" t="s">
        <v>370</v>
      </c>
      <c r="AD328" t="s">
        <v>370</v>
      </c>
      <c r="AE328" t="s">
        <v>370</v>
      </c>
      <c r="AF328" t="s">
        <v>370</v>
      </c>
      <c r="AG328" t="s">
        <v>370</v>
      </c>
      <c r="AH328" t="s">
        <v>370</v>
      </c>
      <c r="AI328" t="s">
        <v>370</v>
      </c>
      <c r="AJ328" t="s">
        <v>370</v>
      </c>
    </row>
    <row r="329" spans="1:36">
      <c r="A329" t="s">
        <v>370</v>
      </c>
      <c r="B329" t="s">
        <v>370</v>
      </c>
      <c r="C329" t="s">
        <v>370</v>
      </c>
      <c r="D329" t="s">
        <v>370</v>
      </c>
      <c r="E329" t="s">
        <v>370</v>
      </c>
      <c r="F329" t="s">
        <v>370</v>
      </c>
      <c r="G329" t="s">
        <v>370</v>
      </c>
      <c r="H329" t="s">
        <v>370</v>
      </c>
      <c r="I329" t="s">
        <v>370</v>
      </c>
      <c r="J329" t="s">
        <v>370</v>
      </c>
      <c r="K329" t="s">
        <v>370</v>
      </c>
      <c r="L329" t="s">
        <v>370</v>
      </c>
      <c r="M329" t="s">
        <v>370</v>
      </c>
      <c r="N329" t="s">
        <v>370</v>
      </c>
      <c r="O329" t="s">
        <v>370</v>
      </c>
      <c r="P329" t="s">
        <v>370</v>
      </c>
      <c r="Q329" t="s">
        <v>370</v>
      </c>
      <c r="R329" t="s">
        <v>370</v>
      </c>
      <c r="S329" t="s">
        <v>370</v>
      </c>
      <c r="T329" t="s">
        <v>370</v>
      </c>
      <c r="U329" t="s">
        <v>370</v>
      </c>
      <c r="V329" t="s">
        <v>370</v>
      </c>
      <c r="W329" t="s">
        <v>370</v>
      </c>
      <c r="X329" t="s">
        <v>370</v>
      </c>
      <c r="Y329" t="s">
        <v>370</v>
      </c>
      <c r="Z329" t="s">
        <v>370</v>
      </c>
      <c r="AA329" t="s">
        <v>370</v>
      </c>
      <c r="AB329" t="s">
        <v>370</v>
      </c>
      <c r="AC329" t="s">
        <v>370</v>
      </c>
      <c r="AD329" t="s">
        <v>370</v>
      </c>
      <c r="AE329" t="s">
        <v>370</v>
      </c>
      <c r="AF329" t="s">
        <v>370</v>
      </c>
      <c r="AG329" t="s">
        <v>370</v>
      </c>
      <c r="AH329" t="s">
        <v>370</v>
      </c>
      <c r="AI329" t="s">
        <v>370</v>
      </c>
      <c r="AJ329" t="s">
        <v>370</v>
      </c>
    </row>
    <row r="330" spans="1:36">
      <c r="A330" t="s">
        <v>370</v>
      </c>
      <c r="B330" t="s">
        <v>370</v>
      </c>
      <c r="C330" t="s">
        <v>370</v>
      </c>
      <c r="D330" t="s">
        <v>370</v>
      </c>
      <c r="E330" t="s">
        <v>370</v>
      </c>
      <c r="F330" t="s">
        <v>370</v>
      </c>
      <c r="G330" t="s">
        <v>370</v>
      </c>
      <c r="H330" t="s">
        <v>370</v>
      </c>
      <c r="I330" t="s">
        <v>370</v>
      </c>
      <c r="J330" t="s">
        <v>370</v>
      </c>
      <c r="K330" t="s">
        <v>370</v>
      </c>
      <c r="L330" t="s">
        <v>370</v>
      </c>
      <c r="M330" t="s">
        <v>370</v>
      </c>
      <c r="N330" t="s">
        <v>370</v>
      </c>
      <c r="O330" t="s">
        <v>370</v>
      </c>
      <c r="P330" t="s">
        <v>370</v>
      </c>
      <c r="Q330" t="s">
        <v>370</v>
      </c>
      <c r="R330" t="s">
        <v>370</v>
      </c>
      <c r="S330" t="s">
        <v>370</v>
      </c>
      <c r="T330" t="s">
        <v>370</v>
      </c>
      <c r="U330" t="s">
        <v>370</v>
      </c>
      <c r="V330" t="s">
        <v>370</v>
      </c>
      <c r="W330" t="s">
        <v>370</v>
      </c>
      <c r="X330" t="s">
        <v>370</v>
      </c>
      <c r="Y330" t="s">
        <v>370</v>
      </c>
      <c r="Z330" t="s">
        <v>370</v>
      </c>
      <c r="AA330" t="s">
        <v>370</v>
      </c>
      <c r="AB330" t="s">
        <v>370</v>
      </c>
      <c r="AC330" t="s">
        <v>370</v>
      </c>
      <c r="AD330" t="s">
        <v>370</v>
      </c>
      <c r="AE330" t="s">
        <v>370</v>
      </c>
      <c r="AF330" t="s">
        <v>370</v>
      </c>
      <c r="AG330" t="s">
        <v>370</v>
      </c>
      <c r="AH330" t="s">
        <v>370</v>
      </c>
      <c r="AI330" t="s">
        <v>370</v>
      </c>
      <c r="AJ330" t="s">
        <v>370</v>
      </c>
    </row>
    <row r="331" spans="1:36">
      <c r="A331" t="s">
        <v>370</v>
      </c>
      <c r="B331" t="s">
        <v>370</v>
      </c>
      <c r="C331" t="s">
        <v>370</v>
      </c>
      <c r="D331" t="s">
        <v>370</v>
      </c>
      <c r="E331" t="s">
        <v>370</v>
      </c>
      <c r="F331" t="s">
        <v>370</v>
      </c>
      <c r="G331" t="s">
        <v>370</v>
      </c>
      <c r="H331" t="s">
        <v>370</v>
      </c>
      <c r="I331" t="s">
        <v>370</v>
      </c>
      <c r="J331" t="s">
        <v>370</v>
      </c>
      <c r="K331" t="s">
        <v>370</v>
      </c>
      <c r="L331" t="s">
        <v>370</v>
      </c>
      <c r="M331" t="s">
        <v>370</v>
      </c>
      <c r="N331" t="s">
        <v>370</v>
      </c>
      <c r="O331" t="s">
        <v>370</v>
      </c>
      <c r="P331" t="s">
        <v>370</v>
      </c>
      <c r="Q331" t="s">
        <v>370</v>
      </c>
      <c r="R331" t="s">
        <v>370</v>
      </c>
      <c r="S331" t="s">
        <v>370</v>
      </c>
      <c r="T331" t="s">
        <v>370</v>
      </c>
      <c r="U331" t="s">
        <v>370</v>
      </c>
      <c r="V331" t="s">
        <v>370</v>
      </c>
      <c r="W331" t="s">
        <v>370</v>
      </c>
      <c r="X331" t="s">
        <v>370</v>
      </c>
      <c r="Y331" t="s">
        <v>370</v>
      </c>
      <c r="Z331" t="s">
        <v>370</v>
      </c>
      <c r="AA331" t="s">
        <v>370</v>
      </c>
      <c r="AB331" t="s">
        <v>370</v>
      </c>
      <c r="AC331" t="s">
        <v>370</v>
      </c>
      <c r="AD331" t="s">
        <v>370</v>
      </c>
      <c r="AE331" t="s">
        <v>370</v>
      </c>
      <c r="AF331" t="s">
        <v>370</v>
      </c>
      <c r="AG331" t="s">
        <v>370</v>
      </c>
      <c r="AH331" t="s">
        <v>370</v>
      </c>
      <c r="AI331" t="s">
        <v>370</v>
      </c>
      <c r="AJ331" t="s">
        <v>370</v>
      </c>
    </row>
    <row r="332" spans="1:36">
      <c r="A332" t="s">
        <v>370</v>
      </c>
      <c r="B332" t="s">
        <v>370</v>
      </c>
      <c r="C332" t="s">
        <v>370</v>
      </c>
      <c r="D332" t="s">
        <v>370</v>
      </c>
      <c r="E332" t="s">
        <v>370</v>
      </c>
      <c r="F332" t="s">
        <v>370</v>
      </c>
      <c r="G332" t="s">
        <v>370</v>
      </c>
      <c r="H332" t="s">
        <v>370</v>
      </c>
      <c r="I332" t="s">
        <v>370</v>
      </c>
      <c r="J332" t="s">
        <v>370</v>
      </c>
      <c r="K332" t="s">
        <v>370</v>
      </c>
      <c r="L332" t="s">
        <v>370</v>
      </c>
      <c r="M332" t="s">
        <v>370</v>
      </c>
      <c r="N332" t="s">
        <v>370</v>
      </c>
      <c r="O332" t="s">
        <v>370</v>
      </c>
      <c r="P332" t="s">
        <v>370</v>
      </c>
      <c r="Q332" t="s">
        <v>370</v>
      </c>
      <c r="R332" t="s">
        <v>370</v>
      </c>
      <c r="S332" t="s">
        <v>370</v>
      </c>
      <c r="T332" t="s">
        <v>370</v>
      </c>
      <c r="U332" t="s">
        <v>370</v>
      </c>
      <c r="V332" t="s">
        <v>370</v>
      </c>
      <c r="W332" t="s">
        <v>370</v>
      </c>
      <c r="X332" t="s">
        <v>370</v>
      </c>
      <c r="Y332" t="s">
        <v>370</v>
      </c>
      <c r="Z332" t="s">
        <v>370</v>
      </c>
      <c r="AA332" t="s">
        <v>370</v>
      </c>
      <c r="AB332" t="s">
        <v>370</v>
      </c>
      <c r="AC332" t="s">
        <v>370</v>
      </c>
      <c r="AD332" t="s">
        <v>370</v>
      </c>
      <c r="AE332" t="s">
        <v>370</v>
      </c>
      <c r="AF332" t="s">
        <v>370</v>
      </c>
      <c r="AG332" t="s">
        <v>370</v>
      </c>
      <c r="AH332" t="s">
        <v>370</v>
      </c>
      <c r="AI332" t="s">
        <v>370</v>
      </c>
      <c r="AJ332" t="s">
        <v>370</v>
      </c>
    </row>
    <row r="333" spans="1:36">
      <c r="A333" t="s">
        <v>370</v>
      </c>
      <c r="B333" t="s">
        <v>370</v>
      </c>
      <c r="C333" t="s">
        <v>370</v>
      </c>
      <c r="D333" t="s">
        <v>370</v>
      </c>
      <c r="E333" t="s">
        <v>370</v>
      </c>
      <c r="F333" t="s">
        <v>370</v>
      </c>
      <c r="G333" t="s">
        <v>370</v>
      </c>
      <c r="H333" t="s">
        <v>370</v>
      </c>
      <c r="I333" t="s">
        <v>370</v>
      </c>
      <c r="J333" t="s">
        <v>370</v>
      </c>
      <c r="K333" t="s">
        <v>370</v>
      </c>
      <c r="L333" t="s">
        <v>370</v>
      </c>
      <c r="M333" t="s">
        <v>370</v>
      </c>
      <c r="N333" t="s">
        <v>370</v>
      </c>
      <c r="O333" t="s">
        <v>370</v>
      </c>
      <c r="P333" t="s">
        <v>370</v>
      </c>
      <c r="Q333" t="s">
        <v>370</v>
      </c>
      <c r="R333" t="s">
        <v>370</v>
      </c>
      <c r="S333" t="s">
        <v>370</v>
      </c>
      <c r="T333" t="s">
        <v>370</v>
      </c>
      <c r="U333" t="s">
        <v>370</v>
      </c>
      <c r="V333" t="s">
        <v>370</v>
      </c>
      <c r="W333" t="s">
        <v>370</v>
      </c>
      <c r="X333" t="s">
        <v>370</v>
      </c>
      <c r="Y333" t="s">
        <v>370</v>
      </c>
      <c r="Z333" t="s">
        <v>370</v>
      </c>
      <c r="AA333" t="s">
        <v>370</v>
      </c>
      <c r="AB333" t="s">
        <v>370</v>
      </c>
      <c r="AC333" t="s">
        <v>370</v>
      </c>
      <c r="AD333" t="s">
        <v>370</v>
      </c>
      <c r="AE333" t="s">
        <v>370</v>
      </c>
      <c r="AF333" t="s">
        <v>370</v>
      </c>
      <c r="AG333" t="s">
        <v>370</v>
      </c>
      <c r="AH333" t="s">
        <v>370</v>
      </c>
      <c r="AI333" t="s">
        <v>370</v>
      </c>
      <c r="AJ333" t="s">
        <v>370</v>
      </c>
    </row>
    <row r="334" spans="1:36">
      <c r="A334" t="s">
        <v>370</v>
      </c>
      <c r="B334" t="s">
        <v>370</v>
      </c>
      <c r="C334" t="s">
        <v>370</v>
      </c>
      <c r="D334" t="s">
        <v>370</v>
      </c>
      <c r="E334" t="s">
        <v>370</v>
      </c>
      <c r="F334" t="s">
        <v>370</v>
      </c>
      <c r="G334" t="s">
        <v>370</v>
      </c>
      <c r="H334" t="s">
        <v>370</v>
      </c>
      <c r="I334" t="s">
        <v>370</v>
      </c>
      <c r="J334" t="s">
        <v>370</v>
      </c>
      <c r="K334" t="s">
        <v>370</v>
      </c>
      <c r="L334" t="s">
        <v>370</v>
      </c>
      <c r="M334" t="s">
        <v>370</v>
      </c>
      <c r="N334" t="s">
        <v>370</v>
      </c>
      <c r="O334" t="s">
        <v>370</v>
      </c>
      <c r="P334" t="s">
        <v>370</v>
      </c>
      <c r="Q334" t="s">
        <v>370</v>
      </c>
      <c r="R334" t="s">
        <v>370</v>
      </c>
      <c r="S334" t="s">
        <v>370</v>
      </c>
      <c r="T334" t="s">
        <v>370</v>
      </c>
      <c r="U334" t="s">
        <v>370</v>
      </c>
      <c r="V334" t="s">
        <v>370</v>
      </c>
      <c r="W334" t="s">
        <v>370</v>
      </c>
      <c r="X334" t="s">
        <v>370</v>
      </c>
      <c r="Y334" t="s">
        <v>370</v>
      </c>
      <c r="Z334" t="s">
        <v>370</v>
      </c>
      <c r="AA334" t="s">
        <v>370</v>
      </c>
      <c r="AB334" t="s">
        <v>370</v>
      </c>
      <c r="AC334" t="s">
        <v>370</v>
      </c>
      <c r="AD334" t="s">
        <v>370</v>
      </c>
      <c r="AE334" t="s">
        <v>370</v>
      </c>
      <c r="AF334" t="s">
        <v>370</v>
      </c>
      <c r="AG334" t="s">
        <v>370</v>
      </c>
      <c r="AH334" t="s">
        <v>370</v>
      </c>
      <c r="AI334" t="s">
        <v>370</v>
      </c>
      <c r="AJ334" t="s">
        <v>370</v>
      </c>
    </row>
    <row r="335" spans="1:36">
      <c r="A335" t="s">
        <v>370</v>
      </c>
      <c r="B335" t="s">
        <v>370</v>
      </c>
      <c r="C335" t="s">
        <v>370</v>
      </c>
      <c r="D335" t="s">
        <v>370</v>
      </c>
      <c r="E335" t="s">
        <v>370</v>
      </c>
      <c r="F335" t="s">
        <v>370</v>
      </c>
      <c r="G335" t="s">
        <v>370</v>
      </c>
      <c r="H335" t="s">
        <v>370</v>
      </c>
      <c r="I335" t="s">
        <v>370</v>
      </c>
      <c r="J335" t="s">
        <v>370</v>
      </c>
      <c r="K335" t="s">
        <v>370</v>
      </c>
      <c r="L335" t="s">
        <v>370</v>
      </c>
      <c r="M335" t="s">
        <v>370</v>
      </c>
      <c r="N335" t="s">
        <v>370</v>
      </c>
      <c r="O335" t="s">
        <v>370</v>
      </c>
      <c r="P335" t="s">
        <v>370</v>
      </c>
      <c r="Q335" t="s">
        <v>370</v>
      </c>
      <c r="R335" t="s">
        <v>370</v>
      </c>
      <c r="S335" t="s">
        <v>370</v>
      </c>
      <c r="T335" t="s">
        <v>370</v>
      </c>
      <c r="U335" t="s">
        <v>370</v>
      </c>
      <c r="V335" t="s">
        <v>370</v>
      </c>
      <c r="W335" t="s">
        <v>370</v>
      </c>
      <c r="X335" t="s">
        <v>370</v>
      </c>
      <c r="Y335" t="s">
        <v>370</v>
      </c>
      <c r="Z335" t="s">
        <v>370</v>
      </c>
      <c r="AA335" t="s">
        <v>370</v>
      </c>
      <c r="AB335" t="s">
        <v>370</v>
      </c>
      <c r="AC335" t="s">
        <v>370</v>
      </c>
      <c r="AD335" t="s">
        <v>370</v>
      </c>
      <c r="AE335" t="s">
        <v>370</v>
      </c>
      <c r="AF335" t="s">
        <v>370</v>
      </c>
      <c r="AG335" t="s">
        <v>370</v>
      </c>
      <c r="AH335" t="s">
        <v>370</v>
      </c>
      <c r="AI335" t="s">
        <v>370</v>
      </c>
      <c r="AJ335" t="s">
        <v>370</v>
      </c>
    </row>
    <row r="336" spans="1:36">
      <c r="A336" t="s">
        <v>370</v>
      </c>
      <c r="B336" t="s">
        <v>370</v>
      </c>
      <c r="C336" t="s">
        <v>370</v>
      </c>
      <c r="D336" t="s">
        <v>370</v>
      </c>
      <c r="E336" t="s">
        <v>370</v>
      </c>
      <c r="F336" t="s">
        <v>370</v>
      </c>
      <c r="G336" t="s">
        <v>370</v>
      </c>
      <c r="H336" t="s">
        <v>370</v>
      </c>
      <c r="I336" t="s">
        <v>370</v>
      </c>
      <c r="J336" t="s">
        <v>370</v>
      </c>
      <c r="K336" t="s">
        <v>370</v>
      </c>
      <c r="L336" t="s">
        <v>370</v>
      </c>
      <c r="M336" t="s">
        <v>370</v>
      </c>
      <c r="N336" t="s">
        <v>370</v>
      </c>
      <c r="O336" t="s">
        <v>370</v>
      </c>
      <c r="P336" t="s">
        <v>370</v>
      </c>
      <c r="Q336" t="s">
        <v>370</v>
      </c>
      <c r="R336" t="s">
        <v>370</v>
      </c>
      <c r="S336" t="s">
        <v>370</v>
      </c>
      <c r="T336" t="s">
        <v>370</v>
      </c>
      <c r="U336" t="s">
        <v>370</v>
      </c>
      <c r="V336" t="s">
        <v>370</v>
      </c>
      <c r="W336" t="s">
        <v>370</v>
      </c>
      <c r="X336" t="s">
        <v>370</v>
      </c>
      <c r="Y336" t="s">
        <v>370</v>
      </c>
      <c r="Z336" t="s">
        <v>370</v>
      </c>
      <c r="AA336" t="s">
        <v>370</v>
      </c>
      <c r="AB336" t="s">
        <v>370</v>
      </c>
      <c r="AC336" t="s">
        <v>370</v>
      </c>
      <c r="AD336" t="s">
        <v>370</v>
      </c>
      <c r="AE336" t="s">
        <v>370</v>
      </c>
      <c r="AF336" t="s">
        <v>370</v>
      </c>
      <c r="AG336" t="s">
        <v>370</v>
      </c>
      <c r="AH336" t="s">
        <v>370</v>
      </c>
      <c r="AI336" t="s">
        <v>370</v>
      </c>
      <c r="AJ336" t="s">
        <v>370</v>
      </c>
    </row>
    <row r="337" spans="1:36">
      <c r="A337" t="s">
        <v>370</v>
      </c>
      <c r="B337" t="s">
        <v>370</v>
      </c>
      <c r="C337" t="s">
        <v>370</v>
      </c>
      <c r="D337" t="s">
        <v>370</v>
      </c>
      <c r="E337" t="s">
        <v>370</v>
      </c>
      <c r="F337" t="s">
        <v>370</v>
      </c>
      <c r="G337" t="s">
        <v>370</v>
      </c>
      <c r="H337" t="s">
        <v>370</v>
      </c>
      <c r="I337" t="s">
        <v>370</v>
      </c>
      <c r="J337" t="s">
        <v>370</v>
      </c>
      <c r="K337" t="s">
        <v>370</v>
      </c>
      <c r="L337" t="s">
        <v>370</v>
      </c>
      <c r="M337" t="s">
        <v>370</v>
      </c>
      <c r="N337" t="s">
        <v>370</v>
      </c>
      <c r="O337" t="s">
        <v>370</v>
      </c>
      <c r="P337" t="s">
        <v>370</v>
      </c>
      <c r="Q337" t="s">
        <v>370</v>
      </c>
      <c r="R337" t="s">
        <v>370</v>
      </c>
      <c r="S337" t="s">
        <v>370</v>
      </c>
      <c r="T337" t="s">
        <v>370</v>
      </c>
      <c r="U337" t="s">
        <v>370</v>
      </c>
      <c r="V337" t="s">
        <v>370</v>
      </c>
      <c r="W337" t="s">
        <v>370</v>
      </c>
      <c r="X337" t="s">
        <v>370</v>
      </c>
      <c r="Y337" t="s">
        <v>370</v>
      </c>
      <c r="Z337" t="s">
        <v>370</v>
      </c>
      <c r="AA337" t="s">
        <v>370</v>
      </c>
      <c r="AB337" t="s">
        <v>370</v>
      </c>
      <c r="AC337" t="s">
        <v>370</v>
      </c>
      <c r="AD337" t="s">
        <v>370</v>
      </c>
      <c r="AE337" t="s">
        <v>370</v>
      </c>
      <c r="AF337" t="s">
        <v>370</v>
      </c>
      <c r="AG337" t="s">
        <v>370</v>
      </c>
      <c r="AH337" t="s">
        <v>370</v>
      </c>
      <c r="AI337" t="s">
        <v>370</v>
      </c>
      <c r="AJ337" t="s">
        <v>370</v>
      </c>
    </row>
    <row r="338" spans="1:36">
      <c r="A338" t="s">
        <v>370</v>
      </c>
      <c r="B338" t="s">
        <v>370</v>
      </c>
      <c r="C338" t="s">
        <v>370</v>
      </c>
      <c r="D338" t="s">
        <v>370</v>
      </c>
      <c r="E338" t="s">
        <v>370</v>
      </c>
      <c r="F338" t="s">
        <v>370</v>
      </c>
      <c r="G338" t="s">
        <v>370</v>
      </c>
      <c r="H338" t="s">
        <v>370</v>
      </c>
      <c r="I338" t="s">
        <v>370</v>
      </c>
      <c r="J338" t="s">
        <v>370</v>
      </c>
      <c r="K338" t="s">
        <v>370</v>
      </c>
      <c r="L338" t="s">
        <v>370</v>
      </c>
      <c r="M338" t="s">
        <v>370</v>
      </c>
      <c r="N338" t="s">
        <v>370</v>
      </c>
      <c r="O338" t="s">
        <v>370</v>
      </c>
      <c r="P338" t="s">
        <v>370</v>
      </c>
      <c r="Q338" t="s">
        <v>370</v>
      </c>
      <c r="R338" t="s">
        <v>370</v>
      </c>
      <c r="S338" t="s">
        <v>370</v>
      </c>
      <c r="T338" t="s">
        <v>370</v>
      </c>
      <c r="U338" t="s">
        <v>370</v>
      </c>
      <c r="V338" t="s">
        <v>370</v>
      </c>
      <c r="W338" t="s">
        <v>370</v>
      </c>
      <c r="X338" t="s">
        <v>370</v>
      </c>
      <c r="Y338" t="s">
        <v>370</v>
      </c>
      <c r="Z338" t="s">
        <v>370</v>
      </c>
      <c r="AA338" t="s">
        <v>370</v>
      </c>
      <c r="AB338" t="s">
        <v>370</v>
      </c>
      <c r="AC338" t="s">
        <v>370</v>
      </c>
      <c r="AD338" t="s">
        <v>370</v>
      </c>
      <c r="AE338" t="s">
        <v>370</v>
      </c>
      <c r="AF338" t="s">
        <v>370</v>
      </c>
      <c r="AG338" t="s">
        <v>370</v>
      </c>
      <c r="AH338" t="s">
        <v>370</v>
      </c>
      <c r="AI338" t="s">
        <v>370</v>
      </c>
      <c r="AJ338" t="s">
        <v>370</v>
      </c>
    </row>
    <row r="339" spans="1:36">
      <c r="A339" t="s">
        <v>370</v>
      </c>
      <c r="B339" t="s">
        <v>370</v>
      </c>
      <c r="C339" t="s">
        <v>370</v>
      </c>
      <c r="D339" t="s">
        <v>370</v>
      </c>
      <c r="E339" t="s">
        <v>370</v>
      </c>
      <c r="F339" t="s">
        <v>370</v>
      </c>
      <c r="G339" t="s">
        <v>370</v>
      </c>
      <c r="H339" t="s">
        <v>370</v>
      </c>
      <c r="I339" t="s">
        <v>370</v>
      </c>
      <c r="J339" t="s">
        <v>370</v>
      </c>
      <c r="K339" t="s">
        <v>370</v>
      </c>
      <c r="L339" t="s">
        <v>370</v>
      </c>
      <c r="M339" t="s">
        <v>370</v>
      </c>
      <c r="N339" t="s">
        <v>370</v>
      </c>
      <c r="O339" t="s">
        <v>370</v>
      </c>
      <c r="P339" t="s">
        <v>370</v>
      </c>
      <c r="Q339" t="s">
        <v>370</v>
      </c>
      <c r="R339" t="s">
        <v>370</v>
      </c>
      <c r="S339" t="s">
        <v>370</v>
      </c>
      <c r="T339" t="s">
        <v>370</v>
      </c>
      <c r="U339" t="s">
        <v>370</v>
      </c>
      <c r="V339" t="s">
        <v>370</v>
      </c>
      <c r="W339" t="s">
        <v>370</v>
      </c>
      <c r="X339" t="s">
        <v>370</v>
      </c>
      <c r="Y339" t="s">
        <v>370</v>
      </c>
      <c r="Z339" t="s">
        <v>370</v>
      </c>
      <c r="AA339" t="s">
        <v>370</v>
      </c>
      <c r="AB339" t="s">
        <v>370</v>
      </c>
      <c r="AC339" t="s">
        <v>370</v>
      </c>
      <c r="AD339" t="s">
        <v>370</v>
      </c>
      <c r="AE339" t="s">
        <v>370</v>
      </c>
      <c r="AF339" t="s">
        <v>370</v>
      </c>
      <c r="AG339" t="s">
        <v>370</v>
      </c>
      <c r="AH339" t="s">
        <v>370</v>
      </c>
      <c r="AI339" t="s">
        <v>370</v>
      </c>
      <c r="AJ339" t="s">
        <v>370</v>
      </c>
    </row>
    <row r="340" spans="1:36">
      <c r="A340" t="s">
        <v>370</v>
      </c>
      <c r="B340" t="s">
        <v>370</v>
      </c>
      <c r="C340" t="s">
        <v>370</v>
      </c>
      <c r="D340" t="s">
        <v>370</v>
      </c>
      <c r="E340" t="s">
        <v>370</v>
      </c>
      <c r="F340" t="s">
        <v>370</v>
      </c>
      <c r="G340" t="s">
        <v>370</v>
      </c>
      <c r="H340" t="s">
        <v>370</v>
      </c>
      <c r="I340" t="s">
        <v>370</v>
      </c>
      <c r="J340" t="s">
        <v>370</v>
      </c>
      <c r="K340" t="s">
        <v>370</v>
      </c>
      <c r="L340" t="s">
        <v>370</v>
      </c>
      <c r="M340" t="s">
        <v>370</v>
      </c>
      <c r="N340" t="s">
        <v>370</v>
      </c>
      <c r="O340" t="s">
        <v>370</v>
      </c>
      <c r="P340" t="s">
        <v>370</v>
      </c>
      <c r="Q340" t="s">
        <v>370</v>
      </c>
      <c r="R340" t="s">
        <v>370</v>
      </c>
      <c r="S340" t="s">
        <v>370</v>
      </c>
      <c r="T340" t="s">
        <v>370</v>
      </c>
      <c r="U340" t="s">
        <v>370</v>
      </c>
      <c r="V340" t="s">
        <v>370</v>
      </c>
      <c r="W340" t="s">
        <v>370</v>
      </c>
      <c r="X340" t="s">
        <v>370</v>
      </c>
      <c r="Y340" t="s">
        <v>370</v>
      </c>
      <c r="Z340" t="s">
        <v>370</v>
      </c>
      <c r="AA340" t="s">
        <v>370</v>
      </c>
      <c r="AB340" t="s">
        <v>370</v>
      </c>
      <c r="AC340" t="s">
        <v>370</v>
      </c>
      <c r="AD340" t="s">
        <v>370</v>
      </c>
      <c r="AE340" t="s">
        <v>370</v>
      </c>
      <c r="AF340" t="s">
        <v>370</v>
      </c>
      <c r="AG340" t="s">
        <v>370</v>
      </c>
      <c r="AH340" t="s">
        <v>370</v>
      </c>
      <c r="AI340" t="s">
        <v>370</v>
      </c>
      <c r="AJ340" t="s">
        <v>370</v>
      </c>
    </row>
    <row r="341" spans="1:36">
      <c r="A341" t="s">
        <v>370</v>
      </c>
      <c r="B341" t="s">
        <v>370</v>
      </c>
      <c r="C341" t="s">
        <v>370</v>
      </c>
      <c r="D341" t="s">
        <v>370</v>
      </c>
      <c r="E341" t="s">
        <v>370</v>
      </c>
      <c r="F341" t="s">
        <v>370</v>
      </c>
      <c r="G341" t="s">
        <v>370</v>
      </c>
      <c r="H341" t="s">
        <v>370</v>
      </c>
      <c r="I341" t="s">
        <v>370</v>
      </c>
      <c r="J341" t="s">
        <v>370</v>
      </c>
      <c r="K341" t="s">
        <v>370</v>
      </c>
      <c r="L341" t="s">
        <v>370</v>
      </c>
      <c r="M341" t="s">
        <v>370</v>
      </c>
      <c r="N341" t="s">
        <v>370</v>
      </c>
      <c r="O341" t="s">
        <v>370</v>
      </c>
      <c r="P341" t="s">
        <v>370</v>
      </c>
      <c r="Q341" t="s">
        <v>370</v>
      </c>
      <c r="R341" t="s">
        <v>370</v>
      </c>
      <c r="S341" t="s">
        <v>370</v>
      </c>
      <c r="T341" t="s">
        <v>370</v>
      </c>
      <c r="U341" t="s">
        <v>370</v>
      </c>
      <c r="V341" t="s">
        <v>370</v>
      </c>
      <c r="W341" t="s">
        <v>370</v>
      </c>
      <c r="X341" t="s">
        <v>370</v>
      </c>
      <c r="Y341" t="s">
        <v>370</v>
      </c>
      <c r="Z341" t="s">
        <v>370</v>
      </c>
      <c r="AA341" t="s">
        <v>370</v>
      </c>
      <c r="AB341" t="s">
        <v>370</v>
      </c>
      <c r="AC341" t="s">
        <v>370</v>
      </c>
      <c r="AD341" t="s">
        <v>370</v>
      </c>
      <c r="AE341" t="s">
        <v>370</v>
      </c>
      <c r="AF341" t="s">
        <v>370</v>
      </c>
      <c r="AG341" t="s">
        <v>370</v>
      </c>
      <c r="AH341" t="s">
        <v>370</v>
      </c>
      <c r="AI341" t="s">
        <v>370</v>
      </c>
      <c r="AJ341" t="s">
        <v>370</v>
      </c>
    </row>
    <row r="342" spans="1:36">
      <c r="A342" t="s">
        <v>370</v>
      </c>
      <c r="B342" t="s">
        <v>370</v>
      </c>
      <c r="C342" t="s">
        <v>370</v>
      </c>
      <c r="D342" t="s">
        <v>370</v>
      </c>
      <c r="E342" t="s">
        <v>370</v>
      </c>
      <c r="F342" t="s">
        <v>370</v>
      </c>
      <c r="G342" t="s">
        <v>370</v>
      </c>
      <c r="H342" t="s">
        <v>370</v>
      </c>
      <c r="I342" t="s">
        <v>370</v>
      </c>
      <c r="J342" t="s">
        <v>370</v>
      </c>
      <c r="K342" t="s">
        <v>370</v>
      </c>
      <c r="L342" t="s">
        <v>370</v>
      </c>
      <c r="M342" t="s">
        <v>370</v>
      </c>
      <c r="N342" t="s">
        <v>370</v>
      </c>
      <c r="O342" t="s">
        <v>370</v>
      </c>
      <c r="P342" t="s">
        <v>370</v>
      </c>
      <c r="Q342" t="s">
        <v>370</v>
      </c>
      <c r="R342" t="s">
        <v>370</v>
      </c>
      <c r="S342" t="s">
        <v>370</v>
      </c>
      <c r="T342" t="s">
        <v>370</v>
      </c>
      <c r="U342" t="s">
        <v>370</v>
      </c>
      <c r="V342" t="s">
        <v>370</v>
      </c>
      <c r="W342" t="s">
        <v>370</v>
      </c>
      <c r="X342" t="s">
        <v>370</v>
      </c>
      <c r="Y342" t="s">
        <v>370</v>
      </c>
      <c r="Z342" t="s">
        <v>370</v>
      </c>
      <c r="AA342" t="s">
        <v>370</v>
      </c>
      <c r="AB342" t="s">
        <v>370</v>
      </c>
      <c r="AC342" t="s">
        <v>370</v>
      </c>
      <c r="AD342" t="s">
        <v>370</v>
      </c>
      <c r="AE342" t="s">
        <v>370</v>
      </c>
      <c r="AF342" t="s">
        <v>370</v>
      </c>
      <c r="AG342" t="s">
        <v>370</v>
      </c>
      <c r="AH342" t="s">
        <v>370</v>
      </c>
      <c r="AI342" t="s">
        <v>370</v>
      </c>
      <c r="AJ342" t="s">
        <v>370</v>
      </c>
    </row>
    <row r="343" spans="1:36">
      <c r="A343" t="s">
        <v>370</v>
      </c>
      <c r="B343" t="s">
        <v>370</v>
      </c>
      <c r="C343" t="s">
        <v>370</v>
      </c>
      <c r="D343" t="s">
        <v>370</v>
      </c>
      <c r="E343" t="s">
        <v>370</v>
      </c>
      <c r="F343" t="s">
        <v>370</v>
      </c>
      <c r="G343" t="s">
        <v>370</v>
      </c>
      <c r="H343" t="s">
        <v>370</v>
      </c>
      <c r="I343" t="s">
        <v>370</v>
      </c>
      <c r="J343" t="s">
        <v>370</v>
      </c>
      <c r="K343" t="s">
        <v>370</v>
      </c>
      <c r="L343" t="s">
        <v>370</v>
      </c>
      <c r="M343" t="s">
        <v>370</v>
      </c>
      <c r="N343" t="s">
        <v>370</v>
      </c>
      <c r="O343" t="s">
        <v>370</v>
      </c>
      <c r="P343" t="s">
        <v>370</v>
      </c>
      <c r="Q343" t="s">
        <v>370</v>
      </c>
      <c r="R343" t="s">
        <v>370</v>
      </c>
      <c r="S343" t="s">
        <v>370</v>
      </c>
      <c r="T343" t="s">
        <v>370</v>
      </c>
      <c r="U343" t="s">
        <v>370</v>
      </c>
      <c r="V343" t="s">
        <v>370</v>
      </c>
      <c r="W343" t="s">
        <v>370</v>
      </c>
      <c r="X343" t="s">
        <v>370</v>
      </c>
      <c r="Y343" t="s">
        <v>370</v>
      </c>
      <c r="Z343" t="s">
        <v>370</v>
      </c>
      <c r="AA343" t="s">
        <v>370</v>
      </c>
      <c r="AB343" t="s">
        <v>370</v>
      </c>
      <c r="AC343" t="s">
        <v>370</v>
      </c>
      <c r="AD343" t="s">
        <v>370</v>
      </c>
      <c r="AE343" t="s">
        <v>370</v>
      </c>
      <c r="AF343" t="s">
        <v>370</v>
      </c>
      <c r="AG343" t="s">
        <v>370</v>
      </c>
      <c r="AH343" t="s">
        <v>370</v>
      </c>
      <c r="AI343" t="s">
        <v>370</v>
      </c>
      <c r="AJ343" t="s">
        <v>370</v>
      </c>
    </row>
    <row r="344" spans="1:36">
      <c r="A344" t="s">
        <v>370</v>
      </c>
      <c r="B344" t="s">
        <v>370</v>
      </c>
      <c r="C344" t="s">
        <v>370</v>
      </c>
      <c r="D344" t="s">
        <v>370</v>
      </c>
      <c r="E344" t="s">
        <v>370</v>
      </c>
      <c r="F344" t="s">
        <v>370</v>
      </c>
      <c r="G344" t="s">
        <v>370</v>
      </c>
      <c r="H344" t="s">
        <v>370</v>
      </c>
      <c r="I344" t="s">
        <v>370</v>
      </c>
      <c r="J344" t="s">
        <v>370</v>
      </c>
      <c r="K344" t="s">
        <v>370</v>
      </c>
      <c r="L344" t="s">
        <v>370</v>
      </c>
      <c r="M344" t="s">
        <v>370</v>
      </c>
      <c r="N344" t="s">
        <v>370</v>
      </c>
      <c r="O344" t="s">
        <v>370</v>
      </c>
      <c r="P344" t="s">
        <v>370</v>
      </c>
      <c r="Q344" t="s">
        <v>370</v>
      </c>
      <c r="R344" t="s">
        <v>370</v>
      </c>
      <c r="S344" t="s">
        <v>370</v>
      </c>
      <c r="T344" t="s">
        <v>370</v>
      </c>
      <c r="U344" t="s">
        <v>370</v>
      </c>
      <c r="V344" t="s">
        <v>370</v>
      </c>
      <c r="W344" t="s">
        <v>370</v>
      </c>
      <c r="X344" t="s">
        <v>370</v>
      </c>
      <c r="Y344" t="s">
        <v>370</v>
      </c>
      <c r="Z344" t="s">
        <v>370</v>
      </c>
      <c r="AA344" t="s">
        <v>370</v>
      </c>
      <c r="AB344" t="s">
        <v>370</v>
      </c>
      <c r="AC344" t="s">
        <v>370</v>
      </c>
      <c r="AD344" t="s">
        <v>370</v>
      </c>
      <c r="AE344" t="s">
        <v>370</v>
      </c>
      <c r="AF344" t="s">
        <v>370</v>
      </c>
      <c r="AG344" t="s">
        <v>370</v>
      </c>
      <c r="AH344" t="s">
        <v>370</v>
      </c>
      <c r="AI344" t="s">
        <v>370</v>
      </c>
      <c r="AJ344" t="s">
        <v>370</v>
      </c>
    </row>
    <row r="345" spans="1:36">
      <c r="A345" t="s">
        <v>370</v>
      </c>
      <c r="B345" t="s">
        <v>370</v>
      </c>
      <c r="C345" t="s">
        <v>370</v>
      </c>
      <c r="D345" t="s">
        <v>370</v>
      </c>
      <c r="E345" t="s">
        <v>370</v>
      </c>
      <c r="F345" t="s">
        <v>370</v>
      </c>
      <c r="G345" t="s">
        <v>370</v>
      </c>
      <c r="H345" t="s">
        <v>370</v>
      </c>
      <c r="I345" t="s">
        <v>370</v>
      </c>
      <c r="J345" t="s">
        <v>370</v>
      </c>
      <c r="K345" t="s">
        <v>370</v>
      </c>
      <c r="L345" t="s">
        <v>370</v>
      </c>
      <c r="M345" t="s">
        <v>370</v>
      </c>
      <c r="N345" t="s">
        <v>370</v>
      </c>
      <c r="O345" t="s">
        <v>370</v>
      </c>
      <c r="P345" t="s">
        <v>370</v>
      </c>
      <c r="Q345" t="s">
        <v>370</v>
      </c>
      <c r="R345" t="s">
        <v>370</v>
      </c>
      <c r="S345" t="s">
        <v>370</v>
      </c>
      <c r="T345" t="s">
        <v>370</v>
      </c>
      <c r="U345" t="s">
        <v>370</v>
      </c>
      <c r="V345" t="s">
        <v>370</v>
      </c>
      <c r="W345" t="s">
        <v>370</v>
      </c>
      <c r="X345" t="s">
        <v>370</v>
      </c>
      <c r="Y345" t="s">
        <v>370</v>
      </c>
      <c r="Z345" t="s">
        <v>370</v>
      </c>
      <c r="AA345" t="s">
        <v>370</v>
      </c>
      <c r="AB345" t="s">
        <v>370</v>
      </c>
      <c r="AC345" t="s">
        <v>370</v>
      </c>
      <c r="AD345" t="s">
        <v>370</v>
      </c>
      <c r="AE345" t="s">
        <v>370</v>
      </c>
      <c r="AF345" t="s">
        <v>370</v>
      </c>
      <c r="AG345" t="s">
        <v>370</v>
      </c>
      <c r="AH345" t="s">
        <v>370</v>
      </c>
      <c r="AI345" t="s">
        <v>370</v>
      </c>
      <c r="AJ345" t="s">
        <v>370</v>
      </c>
    </row>
    <row r="346" spans="1:36">
      <c r="A346" t="s">
        <v>370</v>
      </c>
      <c r="B346" t="s">
        <v>370</v>
      </c>
      <c r="C346" t="s">
        <v>370</v>
      </c>
      <c r="D346" t="s">
        <v>370</v>
      </c>
      <c r="E346" t="s">
        <v>370</v>
      </c>
      <c r="F346" t="s">
        <v>370</v>
      </c>
      <c r="G346" t="s">
        <v>370</v>
      </c>
      <c r="H346" t="s">
        <v>370</v>
      </c>
      <c r="I346" t="s">
        <v>370</v>
      </c>
      <c r="J346" t="s">
        <v>370</v>
      </c>
      <c r="K346" t="s">
        <v>370</v>
      </c>
      <c r="L346" t="s">
        <v>370</v>
      </c>
      <c r="M346" t="s">
        <v>370</v>
      </c>
      <c r="N346" t="s">
        <v>370</v>
      </c>
      <c r="O346" t="s">
        <v>370</v>
      </c>
      <c r="P346" t="s">
        <v>370</v>
      </c>
      <c r="Q346" t="s">
        <v>370</v>
      </c>
      <c r="R346" t="s">
        <v>370</v>
      </c>
      <c r="S346" t="s">
        <v>370</v>
      </c>
      <c r="T346" t="s">
        <v>370</v>
      </c>
      <c r="U346" t="s">
        <v>370</v>
      </c>
      <c r="V346" t="s">
        <v>370</v>
      </c>
      <c r="W346" t="s">
        <v>370</v>
      </c>
      <c r="X346" t="s">
        <v>370</v>
      </c>
      <c r="Y346" t="s">
        <v>370</v>
      </c>
      <c r="Z346" t="s">
        <v>370</v>
      </c>
      <c r="AA346" t="s">
        <v>370</v>
      </c>
      <c r="AB346" t="s">
        <v>370</v>
      </c>
      <c r="AC346" t="s">
        <v>370</v>
      </c>
      <c r="AD346" t="s">
        <v>370</v>
      </c>
      <c r="AE346" t="s">
        <v>370</v>
      </c>
      <c r="AF346" t="s">
        <v>370</v>
      </c>
      <c r="AG346" t="s">
        <v>370</v>
      </c>
      <c r="AH346" t="s">
        <v>370</v>
      </c>
      <c r="AI346" t="s">
        <v>370</v>
      </c>
      <c r="AJ346" t="s">
        <v>370</v>
      </c>
    </row>
    <row r="347" spans="1:36">
      <c r="A347" t="s">
        <v>370</v>
      </c>
      <c r="B347" t="s">
        <v>370</v>
      </c>
      <c r="C347" t="s">
        <v>370</v>
      </c>
      <c r="D347" t="s">
        <v>370</v>
      </c>
      <c r="E347" t="s">
        <v>370</v>
      </c>
      <c r="F347" t="s">
        <v>370</v>
      </c>
      <c r="G347" t="s">
        <v>370</v>
      </c>
      <c r="H347" t="s">
        <v>370</v>
      </c>
      <c r="I347" t="s">
        <v>370</v>
      </c>
      <c r="J347" t="s">
        <v>370</v>
      </c>
      <c r="K347" t="s">
        <v>370</v>
      </c>
      <c r="L347" t="s">
        <v>370</v>
      </c>
      <c r="M347" t="s">
        <v>370</v>
      </c>
      <c r="N347" t="s">
        <v>370</v>
      </c>
      <c r="O347" t="s">
        <v>370</v>
      </c>
      <c r="P347" t="s">
        <v>370</v>
      </c>
      <c r="Q347" t="s">
        <v>370</v>
      </c>
      <c r="R347" t="s">
        <v>370</v>
      </c>
      <c r="S347" t="s">
        <v>370</v>
      </c>
      <c r="T347" t="s">
        <v>370</v>
      </c>
      <c r="U347" t="s">
        <v>370</v>
      </c>
      <c r="V347" t="s">
        <v>370</v>
      </c>
      <c r="W347" t="s">
        <v>370</v>
      </c>
      <c r="X347" t="s">
        <v>370</v>
      </c>
      <c r="Y347" t="s">
        <v>370</v>
      </c>
      <c r="Z347" t="s">
        <v>370</v>
      </c>
      <c r="AA347" t="s">
        <v>370</v>
      </c>
      <c r="AB347" t="s">
        <v>370</v>
      </c>
      <c r="AC347" t="s">
        <v>370</v>
      </c>
      <c r="AD347" t="s">
        <v>370</v>
      </c>
      <c r="AE347" t="s">
        <v>370</v>
      </c>
      <c r="AF347" t="s">
        <v>370</v>
      </c>
      <c r="AG347" t="s">
        <v>370</v>
      </c>
      <c r="AH347" t="s">
        <v>370</v>
      </c>
      <c r="AI347" t="s">
        <v>370</v>
      </c>
      <c r="AJ347" t="s">
        <v>370</v>
      </c>
    </row>
    <row r="348" spans="1:36">
      <c r="A348" t="s">
        <v>370</v>
      </c>
      <c r="B348" t="s">
        <v>370</v>
      </c>
      <c r="C348" t="s">
        <v>370</v>
      </c>
      <c r="D348" t="s">
        <v>370</v>
      </c>
      <c r="E348" t="s">
        <v>370</v>
      </c>
      <c r="F348" t="s">
        <v>370</v>
      </c>
      <c r="G348" t="s">
        <v>370</v>
      </c>
      <c r="H348" t="s">
        <v>370</v>
      </c>
      <c r="I348" t="s">
        <v>370</v>
      </c>
      <c r="J348" t="s">
        <v>370</v>
      </c>
      <c r="K348" t="s">
        <v>370</v>
      </c>
      <c r="L348" t="s">
        <v>370</v>
      </c>
      <c r="M348" t="s">
        <v>370</v>
      </c>
      <c r="N348" t="s">
        <v>370</v>
      </c>
      <c r="O348" t="s">
        <v>370</v>
      </c>
      <c r="P348" t="s">
        <v>370</v>
      </c>
      <c r="Q348" t="s">
        <v>370</v>
      </c>
      <c r="R348" t="s">
        <v>370</v>
      </c>
      <c r="S348" t="s">
        <v>370</v>
      </c>
      <c r="T348" t="s">
        <v>370</v>
      </c>
      <c r="U348" t="s">
        <v>370</v>
      </c>
      <c r="V348" t="s">
        <v>370</v>
      </c>
      <c r="W348" t="s">
        <v>370</v>
      </c>
      <c r="X348" t="s">
        <v>370</v>
      </c>
      <c r="Y348" t="s">
        <v>370</v>
      </c>
      <c r="Z348" t="s">
        <v>370</v>
      </c>
      <c r="AA348" t="s">
        <v>370</v>
      </c>
      <c r="AB348" t="s">
        <v>370</v>
      </c>
      <c r="AC348" t="s">
        <v>370</v>
      </c>
      <c r="AD348" t="s">
        <v>370</v>
      </c>
      <c r="AE348" t="s">
        <v>370</v>
      </c>
      <c r="AF348" t="s">
        <v>370</v>
      </c>
      <c r="AG348" t="s">
        <v>370</v>
      </c>
      <c r="AH348" t="s">
        <v>370</v>
      </c>
      <c r="AI348" t="s">
        <v>370</v>
      </c>
      <c r="AJ348" t="s">
        <v>370</v>
      </c>
    </row>
    <row r="349" spans="1:36">
      <c r="A349" t="s">
        <v>370</v>
      </c>
      <c r="B349" t="s">
        <v>370</v>
      </c>
      <c r="C349" t="s">
        <v>370</v>
      </c>
      <c r="D349" t="s">
        <v>370</v>
      </c>
      <c r="E349" t="s">
        <v>370</v>
      </c>
      <c r="F349" t="s">
        <v>370</v>
      </c>
      <c r="G349" t="s">
        <v>370</v>
      </c>
      <c r="H349" t="s">
        <v>370</v>
      </c>
      <c r="I349" t="s">
        <v>370</v>
      </c>
      <c r="J349" t="s">
        <v>370</v>
      </c>
      <c r="K349" t="s">
        <v>370</v>
      </c>
      <c r="L349" t="s">
        <v>370</v>
      </c>
      <c r="M349" t="s">
        <v>370</v>
      </c>
      <c r="N349" t="s">
        <v>370</v>
      </c>
      <c r="O349" t="s">
        <v>370</v>
      </c>
      <c r="P349" t="s">
        <v>370</v>
      </c>
      <c r="Q349" t="s">
        <v>370</v>
      </c>
      <c r="R349" t="s">
        <v>370</v>
      </c>
      <c r="S349" t="s">
        <v>370</v>
      </c>
      <c r="T349" t="s">
        <v>370</v>
      </c>
      <c r="U349" t="s">
        <v>370</v>
      </c>
      <c r="V349" t="s">
        <v>370</v>
      </c>
      <c r="W349" t="s">
        <v>370</v>
      </c>
      <c r="X349" t="s">
        <v>370</v>
      </c>
      <c r="Y349" t="s">
        <v>370</v>
      </c>
      <c r="Z349" t="s">
        <v>370</v>
      </c>
      <c r="AA349" t="s">
        <v>370</v>
      </c>
      <c r="AB349" t="s">
        <v>370</v>
      </c>
      <c r="AC349" t="s">
        <v>370</v>
      </c>
      <c r="AD349" t="s">
        <v>370</v>
      </c>
      <c r="AE349" t="s">
        <v>370</v>
      </c>
      <c r="AF349" t="s">
        <v>370</v>
      </c>
      <c r="AG349" t="s">
        <v>370</v>
      </c>
      <c r="AH349" t="s">
        <v>370</v>
      </c>
      <c r="AI349" t="s">
        <v>370</v>
      </c>
      <c r="AJ349" t="s">
        <v>370</v>
      </c>
    </row>
    <row r="350" spans="1:36">
      <c r="A350" t="s">
        <v>370</v>
      </c>
      <c r="B350" t="s">
        <v>370</v>
      </c>
      <c r="C350" t="s">
        <v>370</v>
      </c>
      <c r="D350" t="s">
        <v>370</v>
      </c>
      <c r="E350" t="s">
        <v>370</v>
      </c>
      <c r="F350" t="s">
        <v>370</v>
      </c>
      <c r="G350" t="s">
        <v>370</v>
      </c>
      <c r="H350" t="s">
        <v>370</v>
      </c>
      <c r="I350" t="s">
        <v>370</v>
      </c>
      <c r="J350" t="s">
        <v>370</v>
      </c>
      <c r="K350" t="s">
        <v>370</v>
      </c>
      <c r="L350" t="s">
        <v>370</v>
      </c>
      <c r="M350" t="s">
        <v>370</v>
      </c>
      <c r="N350" t="s">
        <v>370</v>
      </c>
      <c r="O350" t="s">
        <v>370</v>
      </c>
      <c r="P350" t="s">
        <v>370</v>
      </c>
      <c r="Q350" t="s">
        <v>370</v>
      </c>
      <c r="R350" t="s">
        <v>370</v>
      </c>
      <c r="S350" t="s">
        <v>370</v>
      </c>
      <c r="T350" t="s">
        <v>370</v>
      </c>
      <c r="U350" t="s">
        <v>370</v>
      </c>
      <c r="V350" t="s">
        <v>370</v>
      </c>
      <c r="W350" t="s">
        <v>370</v>
      </c>
      <c r="X350" t="s">
        <v>370</v>
      </c>
      <c r="Y350" t="s">
        <v>370</v>
      </c>
      <c r="Z350" t="s">
        <v>370</v>
      </c>
      <c r="AA350" t="s">
        <v>370</v>
      </c>
      <c r="AB350" t="s">
        <v>370</v>
      </c>
      <c r="AC350" t="s">
        <v>370</v>
      </c>
      <c r="AD350" t="s">
        <v>370</v>
      </c>
      <c r="AE350" t="s">
        <v>370</v>
      </c>
      <c r="AF350" t="s">
        <v>370</v>
      </c>
      <c r="AG350" t="s">
        <v>370</v>
      </c>
      <c r="AH350" t="s">
        <v>370</v>
      </c>
      <c r="AI350" t="s">
        <v>370</v>
      </c>
      <c r="AJ350" t="s">
        <v>370</v>
      </c>
    </row>
    <row r="351" spans="1:36">
      <c r="A351" t="s">
        <v>370</v>
      </c>
      <c r="B351" t="s">
        <v>370</v>
      </c>
      <c r="C351" t="s">
        <v>370</v>
      </c>
      <c r="D351" t="s">
        <v>370</v>
      </c>
      <c r="E351" t="s">
        <v>370</v>
      </c>
      <c r="F351" t="s">
        <v>370</v>
      </c>
      <c r="G351" t="s">
        <v>370</v>
      </c>
      <c r="H351" t="s">
        <v>370</v>
      </c>
      <c r="I351" t="s">
        <v>370</v>
      </c>
      <c r="J351" t="s">
        <v>370</v>
      </c>
      <c r="K351" t="s">
        <v>370</v>
      </c>
      <c r="L351" t="s">
        <v>370</v>
      </c>
      <c r="M351" t="s">
        <v>370</v>
      </c>
      <c r="N351" t="s">
        <v>370</v>
      </c>
      <c r="O351" t="s">
        <v>370</v>
      </c>
      <c r="P351" t="s">
        <v>370</v>
      </c>
      <c r="Q351" t="s">
        <v>370</v>
      </c>
      <c r="R351" t="s">
        <v>370</v>
      </c>
      <c r="S351" t="s">
        <v>370</v>
      </c>
      <c r="T351" t="s">
        <v>370</v>
      </c>
      <c r="U351" t="s">
        <v>370</v>
      </c>
      <c r="V351" t="s">
        <v>370</v>
      </c>
      <c r="W351" t="s">
        <v>370</v>
      </c>
      <c r="X351" t="s">
        <v>370</v>
      </c>
      <c r="Y351" t="s">
        <v>370</v>
      </c>
      <c r="Z351" t="s">
        <v>370</v>
      </c>
      <c r="AA351" t="s">
        <v>370</v>
      </c>
      <c r="AB351" t="s">
        <v>370</v>
      </c>
      <c r="AC351" t="s">
        <v>370</v>
      </c>
      <c r="AD351" t="s">
        <v>370</v>
      </c>
      <c r="AE351" t="s">
        <v>370</v>
      </c>
      <c r="AF351" t="s">
        <v>370</v>
      </c>
      <c r="AG351" t="s">
        <v>370</v>
      </c>
      <c r="AH351" t="s">
        <v>370</v>
      </c>
      <c r="AI351" t="s">
        <v>370</v>
      </c>
      <c r="AJ351" t="s">
        <v>370</v>
      </c>
    </row>
    <row r="352" spans="1:36">
      <c r="A352" t="s">
        <v>370</v>
      </c>
      <c r="B352" t="s">
        <v>370</v>
      </c>
      <c r="C352" t="s">
        <v>370</v>
      </c>
      <c r="D352" t="s">
        <v>370</v>
      </c>
      <c r="E352" t="s">
        <v>370</v>
      </c>
      <c r="F352" t="s">
        <v>370</v>
      </c>
      <c r="G352" t="s">
        <v>370</v>
      </c>
      <c r="H352" t="s">
        <v>370</v>
      </c>
      <c r="I352" t="s">
        <v>370</v>
      </c>
      <c r="J352" t="s">
        <v>370</v>
      </c>
      <c r="K352" t="s">
        <v>370</v>
      </c>
      <c r="L352" t="s">
        <v>370</v>
      </c>
      <c r="M352" t="s">
        <v>370</v>
      </c>
      <c r="N352" t="s">
        <v>370</v>
      </c>
      <c r="O352" t="s">
        <v>370</v>
      </c>
      <c r="P352" t="s">
        <v>370</v>
      </c>
      <c r="Q352" t="s">
        <v>370</v>
      </c>
      <c r="R352" t="s">
        <v>370</v>
      </c>
      <c r="S352" t="s">
        <v>370</v>
      </c>
      <c r="T352" t="s">
        <v>370</v>
      </c>
      <c r="U352" t="s">
        <v>370</v>
      </c>
      <c r="V352" t="s">
        <v>370</v>
      </c>
      <c r="W352" t="s">
        <v>370</v>
      </c>
      <c r="X352" t="s">
        <v>370</v>
      </c>
      <c r="Y352" t="s">
        <v>370</v>
      </c>
      <c r="Z352" t="s">
        <v>370</v>
      </c>
      <c r="AA352" t="s">
        <v>370</v>
      </c>
      <c r="AB352" t="s">
        <v>370</v>
      </c>
      <c r="AC352" t="s">
        <v>370</v>
      </c>
      <c r="AD352" t="s">
        <v>370</v>
      </c>
      <c r="AE352" t="s">
        <v>370</v>
      </c>
      <c r="AF352" t="s">
        <v>370</v>
      </c>
      <c r="AG352" t="s">
        <v>370</v>
      </c>
      <c r="AH352" t="s">
        <v>370</v>
      </c>
      <c r="AI352" t="s">
        <v>370</v>
      </c>
      <c r="AJ352" t="s">
        <v>370</v>
      </c>
    </row>
    <row r="353" spans="1:36">
      <c r="A353" t="s">
        <v>370</v>
      </c>
      <c r="B353" t="s">
        <v>370</v>
      </c>
      <c r="C353" t="s">
        <v>370</v>
      </c>
      <c r="D353" t="s">
        <v>370</v>
      </c>
      <c r="E353" t="s">
        <v>370</v>
      </c>
      <c r="F353" t="s">
        <v>370</v>
      </c>
      <c r="G353" t="s">
        <v>370</v>
      </c>
      <c r="H353" t="s">
        <v>370</v>
      </c>
      <c r="I353" t="s">
        <v>370</v>
      </c>
      <c r="J353" t="s">
        <v>370</v>
      </c>
      <c r="K353" t="s">
        <v>370</v>
      </c>
      <c r="L353" t="s">
        <v>370</v>
      </c>
      <c r="M353" t="s">
        <v>370</v>
      </c>
      <c r="N353" t="s">
        <v>370</v>
      </c>
      <c r="O353" t="s">
        <v>370</v>
      </c>
      <c r="P353" t="s">
        <v>370</v>
      </c>
      <c r="Q353" t="s">
        <v>370</v>
      </c>
      <c r="R353" t="s">
        <v>370</v>
      </c>
      <c r="S353" t="s">
        <v>370</v>
      </c>
      <c r="T353" t="s">
        <v>370</v>
      </c>
      <c r="U353" t="s">
        <v>370</v>
      </c>
      <c r="V353" t="s">
        <v>370</v>
      </c>
      <c r="W353" t="s">
        <v>370</v>
      </c>
      <c r="X353" t="s">
        <v>370</v>
      </c>
      <c r="Y353" t="s">
        <v>370</v>
      </c>
      <c r="Z353" t="s">
        <v>370</v>
      </c>
      <c r="AA353" t="s">
        <v>370</v>
      </c>
      <c r="AB353" t="s">
        <v>370</v>
      </c>
      <c r="AC353" t="s">
        <v>370</v>
      </c>
      <c r="AD353" t="s">
        <v>370</v>
      </c>
      <c r="AE353" t="s">
        <v>370</v>
      </c>
      <c r="AF353" t="s">
        <v>370</v>
      </c>
      <c r="AG353" t="s">
        <v>370</v>
      </c>
      <c r="AH353" t="s">
        <v>370</v>
      </c>
      <c r="AI353" t="s">
        <v>370</v>
      </c>
      <c r="AJ353" t="s">
        <v>370</v>
      </c>
    </row>
    <row r="354" spans="1:36">
      <c r="A354" t="s">
        <v>370</v>
      </c>
      <c r="B354" t="s">
        <v>370</v>
      </c>
      <c r="C354" t="s">
        <v>370</v>
      </c>
      <c r="D354" t="s">
        <v>370</v>
      </c>
      <c r="E354" t="s">
        <v>370</v>
      </c>
      <c r="F354" t="s">
        <v>370</v>
      </c>
      <c r="G354" t="s">
        <v>370</v>
      </c>
      <c r="H354" t="s">
        <v>370</v>
      </c>
      <c r="I354" t="s">
        <v>370</v>
      </c>
      <c r="J354" t="s">
        <v>370</v>
      </c>
      <c r="K354" t="s">
        <v>370</v>
      </c>
      <c r="L354" t="s">
        <v>370</v>
      </c>
      <c r="M354" t="s">
        <v>370</v>
      </c>
      <c r="N354" t="s">
        <v>370</v>
      </c>
      <c r="O354" t="s">
        <v>370</v>
      </c>
      <c r="P354" t="s">
        <v>370</v>
      </c>
      <c r="Q354" t="s">
        <v>370</v>
      </c>
      <c r="R354" t="s">
        <v>370</v>
      </c>
      <c r="S354" t="s">
        <v>370</v>
      </c>
      <c r="T354" t="s">
        <v>370</v>
      </c>
      <c r="U354" t="s">
        <v>370</v>
      </c>
      <c r="V354" t="s">
        <v>370</v>
      </c>
      <c r="W354" t="s">
        <v>370</v>
      </c>
      <c r="X354" t="s">
        <v>370</v>
      </c>
      <c r="Y354" t="s">
        <v>370</v>
      </c>
      <c r="Z354" t="s">
        <v>370</v>
      </c>
      <c r="AA354" t="s">
        <v>370</v>
      </c>
      <c r="AB354" t="s">
        <v>370</v>
      </c>
      <c r="AC354" t="s">
        <v>370</v>
      </c>
      <c r="AD354" t="s">
        <v>370</v>
      </c>
      <c r="AE354" t="s">
        <v>370</v>
      </c>
      <c r="AF354" t="s">
        <v>370</v>
      </c>
      <c r="AG354" t="s">
        <v>370</v>
      </c>
      <c r="AH354" t="s">
        <v>370</v>
      </c>
      <c r="AI354" t="s">
        <v>370</v>
      </c>
      <c r="AJ354" t="s">
        <v>370</v>
      </c>
    </row>
    <row r="355" spans="1:36">
      <c r="A355" t="s">
        <v>370</v>
      </c>
      <c r="B355" t="s">
        <v>370</v>
      </c>
      <c r="C355" t="s">
        <v>370</v>
      </c>
      <c r="D355" t="s">
        <v>370</v>
      </c>
      <c r="E355" t="s">
        <v>370</v>
      </c>
      <c r="F355" t="s">
        <v>370</v>
      </c>
      <c r="G355" t="s">
        <v>370</v>
      </c>
      <c r="H355" t="s">
        <v>370</v>
      </c>
      <c r="I355" t="s">
        <v>370</v>
      </c>
      <c r="J355" t="s">
        <v>370</v>
      </c>
      <c r="K355" t="s">
        <v>370</v>
      </c>
      <c r="L355" t="s">
        <v>370</v>
      </c>
      <c r="M355" t="s">
        <v>370</v>
      </c>
      <c r="N355" t="s">
        <v>370</v>
      </c>
      <c r="O355" t="s">
        <v>370</v>
      </c>
      <c r="P355" t="s">
        <v>370</v>
      </c>
      <c r="Q355" t="s">
        <v>370</v>
      </c>
      <c r="R355" t="s">
        <v>370</v>
      </c>
      <c r="S355" t="s">
        <v>370</v>
      </c>
      <c r="T355" t="s">
        <v>370</v>
      </c>
      <c r="U355" t="s">
        <v>370</v>
      </c>
      <c r="V355" t="s">
        <v>370</v>
      </c>
      <c r="W355" t="s">
        <v>370</v>
      </c>
      <c r="X355" t="s">
        <v>370</v>
      </c>
      <c r="Y355" t="s">
        <v>370</v>
      </c>
      <c r="Z355" t="s">
        <v>370</v>
      </c>
      <c r="AA355" t="s">
        <v>370</v>
      </c>
      <c r="AB355" t="s">
        <v>370</v>
      </c>
      <c r="AC355" t="s">
        <v>370</v>
      </c>
      <c r="AD355" t="s">
        <v>370</v>
      </c>
      <c r="AE355" t="s">
        <v>370</v>
      </c>
      <c r="AF355" t="s">
        <v>370</v>
      </c>
      <c r="AG355" t="s">
        <v>370</v>
      </c>
      <c r="AH355" t="s">
        <v>370</v>
      </c>
      <c r="AI355" t="s">
        <v>370</v>
      </c>
      <c r="AJ355" t="s">
        <v>370</v>
      </c>
    </row>
    <row r="356" spans="1:36">
      <c r="A356" t="s">
        <v>370</v>
      </c>
      <c r="B356" t="s">
        <v>370</v>
      </c>
      <c r="C356" t="s">
        <v>370</v>
      </c>
      <c r="D356" t="s">
        <v>370</v>
      </c>
      <c r="E356" t="s">
        <v>370</v>
      </c>
      <c r="F356" t="s">
        <v>370</v>
      </c>
      <c r="G356" t="s">
        <v>370</v>
      </c>
      <c r="H356" t="s">
        <v>370</v>
      </c>
      <c r="I356" t="s">
        <v>370</v>
      </c>
      <c r="J356" t="s">
        <v>370</v>
      </c>
      <c r="K356" t="s">
        <v>370</v>
      </c>
      <c r="L356" t="s">
        <v>370</v>
      </c>
      <c r="M356" t="s">
        <v>370</v>
      </c>
      <c r="N356" t="s">
        <v>370</v>
      </c>
      <c r="O356" t="s">
        <v>370</v>
      </c>
      <c r="P356" t="s">
        <v>370</v>
      </c>
      <c r="Q356" t="s">
        <v>370</v>
      </c>
      <c r="R356" t="s">
        <v>370</v>
      </c>
      <c r="S356" t="s">
        <v>370</v>
      </c>
      <c r="T356" t="s">
        <v>370</v>
      </c>
      <c r="U356" t="s">
        <v>370</v>
      </c>
      <c r="V356" t="s">
        <v>370</v>
      </c>
      <c r="W356" t="s">
        <v>370</v>
      </c>
      <c r="X356" t="s">
        <v>370</v>
      </c>
      <c r="Y356" t="s">
        <v>370</v>
      </c>
      <c r="Z356" t="s">
        <v>370</v>
      </c>
      <c r="AA356" t="s">
        <v>370</v>
      </c>
      <c r="AB356" t="s">
        <v>370</v>
      </c>
      <c r="AC356" t="s">
        <v>370</v>
      </c>
      <c r="AD356" t="s">
        <v>370</v>
      </c>
      <c r="AE356" t="s">
        <v>370</v>
      </c>
      <c r="AF356" t="s">
        <v>370</v>
      </c>
      <c r="AG356" t="s">
        <v>370</v>
      </c>
      <c r="AH356" t="s">
        <v>370</v>
      </c>
      <c r="AI356" t="s">
        <v>370</v>
      </c>
      <c r="AJ356" t="s">
        <v>370</v>
      </c>
    </row>
    <row r="357" spans="1:36">
      <c r="A357" t="s">
        <v>370</v>
      </c>
      <c r="B357" t="s">
        <v>370</v>
      </c>
      <c r="C357" t="s">
        <v>370</v>
      </c>
      <c r="D357" t="s">
        <v>370</v>
      </c>
      <c r="E357" t="s">
        <v>370</v>
      </c>
      <c r="F357" t="s">
        <v>370</v>
      </c>
      <c r="G357" t="s">
        <v>370</v>
      </c>
      <c r="H357" t="s">
        <v>370</v>
      </c>
      <c r="I357" t="s">
        <v>370</v>
      </c>
      <c r="J357" t="s">
        <v>370</v>
      </c>
      <c r="K357" t="s">
        <v>370</v>
      </c>
      <c r="L357" t="s">
        <v>370</v>
      </c>
      <c r="M357" t="s">
        <v>370</v>
      </c>
      <c r="N357" t="s">
        <v>370</v>
      </c>
      <c r="O357" t="s">
        <v>370</v>
      </c>
      <c r="P357" t="s">
        <v>370</v>
      </c>
      <c r="Q357" t="s">
        <v>370</v>
      </c>
      <c r="R357" t="s">
        <v>370</v>
      </c>
      <c r="S357" t="s">
        <v>370</v>
      </c>
      <c r="T357" t="s">
        <v>370</v>
      </c>
      <c r="U357" t="s">
        <v>370</v>
      </c>
      <c r="V357" t="s">
        <v>370</v>
      </c>
      <c r="W357" t="s">
        <v>370</v>
      </c>
      <c r="X357" t="s">
        <v>370</v>
      </c>
      <c r="Y357" t="s">
        <v>370</v>
      </c>
      <c r="Z357" t="s">
        <v>370</v>
      </c>
      <c r="AA357" t="s">
        <v>370</v>
      </c>
      <c r="AB357" t="s">
        <v>370</v>
      </c>
      <c r="AC357" t="s">
        <v>370</v>
      </c>
      <c r="AD357" t="s">
        <v>370</v>
      </c>
      <c r="AE357" t="s">
        <v>370</v>
      </c>
      <c r="AF357" t="s">
        <v>370</v>
      </c>
      <c r="AG357" t="s">
        <v>370</v>
      </c>
      <c r="AH357" t="s">
        <v>370</v>
      </c>
      <c r="AI357" t="s">
        <v>370</v>
      </c>
      <c r="AJ357" t="s">
        <v>370</v>
      </c>
    </row>
    <row r="358" spans="1:36">
      <c r="A358" t="s">
        <v>370</v>
      </c>
      <c r="B358" t="s">
        <v>370</v>
      </c>
      <c r="C358" t="s">
        <v>370</v>
      </c>
      <c r="D358" t="s">
        <v>370</v>
      </c>
      <c r="E358" t="s">
        <v>370</v>
      </c>
      <c r="F358" t="s">
        <v>370</v>
      </c>
      <c r="G358" t="s">
        <v>370</v>
      </c>
      <c r="H358" t="s">
        <v>370</v>
      </c>
      <c r="I358" t="s">
        <v>370</v>
      </c>
      <c r="J358" t="s">
        <v>370</v>
      </c>
      <c r="K358" t="s">
        <v>370</v>
      </c>
      <c r="L358" t="s">
        <v>370</v>
      </c>
      <c r="M358" t="s">
        <v>370</v>
      </c>
      <c r="N358" t="s">
        <v>370</v>
      </c>
      <c r="O358" t="s">
        <v>370</v>
      </c>
      <c r="P358" t="s">
        <v>370</v>
      </c>
      <c r="Q358" t="s">
        <v>370</v>
      </c>
      <c r="R358" t="s">
        <v>370</v>
      </c>
      <c r="S358" t="s">
        <v>370</v>
      </c>
      <c r="T358" t="s">
        <v>370</v>
      </c>
      <c r="U358" t="s">
        <v>370</v>
      </c>
      <c r="V358" t="s">
        <v>370</v>
      </c>
      <c r="W358" t="s">
        <v>370</v>
      </c>
      <c r="X358" t="s">
        <v>370</v>
      </c>
      <c r="Y358" t="s">
        <v>370</v>
      </c>
      <c r="Z358" t="s">
        <v>370</v>
      </c>
      <c r="AA358" t="s">
        <v>370</v>
      </c>
      <c r="AB358" t="s">
        <v>370</v>
      </c>
      <c r="AC358" t="s">
        <v>370</v>
      </c>
      <c r="AD358" t="s">
        <v>370</v>
      </c>
      <c r="AE358" t="s">
        <v>370</v>
      </c>
      <c r="AF358" t="s">
        <v>370</v>
      </c>
      <c r="AG358" t="s">
        <v>370</v>
      </c>
      <c r="AH358" t="s">
        <v>370</v>
      </c>
      <c r="AI358" t="s">
        <v>370</v>
      </c>
      <c r="AJ358" t="s">
        <v>370</v>
      </c>
    </row>
    <row r="359" spans="1:36">
      <c r="A359" t="s">
        <v>370</v>
      </c>
      <c r="B359" t="s">
        <v>370</v>
      </c>
      <c r="C359" t="s">
        <v>370</v>
      </c>
      <c r="D359" t="s">
        <v>370</v>
      </c>
      <c r="E359" t="s">
        <v>370</v>
      </c>
      <c r="F359" t="s">
        <v>370</v>
      </c>
      <c r="G359" t="s">
        <v>370</v>
      </c>
      <c r="H359" t="s">
        <v>370</v>
      </c>
      <c r="I359" t="s">
        <v>370</v>
      </c>
      <c r="J359" t="s">
        <v>370</v>
      </c>
      <c r="K359" t="s">
        <v>370</v>
      </c>
      <c r="L359" t="s">
        <v>370</v>
      </c>
      <c r="M359" t="s">
        <v>370</v>
      </c>
      <c r="N359" t="s">
        <v>370</v>
      </c>
      <c r="O359" t="s">
        <v>370</v>
      </c>
      <c r="P359" t="s">
        <v>370</v>
      </c>
      <c r="Q359" t="s">
        <v>370</v>
      </c>
      <c r="R359" t="s">
        <v>370</v>
      </c>
      <c r="S359" t="s">
        <v>370</v>
      </c>
      <c r="T359" t="s">
        <v>370</v>
      </c>
      <c r="U359" t="s">
        <v>370</v>
      </c>
      <c r="V359" t="s">
        <v>370</v>
      </c>
      <c r="W359" t="s">
        <v>370</v>
      </c>
      <c r="X359" t="s">
        <v>370</v>
      </c>
      <c r="Y359" t="s">
        <v>370</v>
      </c>
      <c r="Z359" t="s">
        <v>370</v>
      </c>
      <c r="AA359" t="s">
        <v>370</v>
      </c>
      <c r="AB359" t="s">
        <v>370</v>
      </c>
      <c r="AC359" t="s">
        <v>370</v>
      </c>
      <c r="AD359" t="s">
        <v>370</v>
      </c>
      <c r="AE359" t="s">
        <v>370</v>
      </c>
      <c r="AF359" t="s">
        <v>370</v>
      </c>
      <c r="AG359" t="s">
        <v>370</v>
      </c>
      <c r="AH359" t="s">
        <v>370</v>
      </c>
      <c r="AI359" t="s">
        <v>370</v>
      </c>
      <c r="AJ359" t="s">
        <v>370</v>
      </c>
    </row>
    <row r="360" spans="1:36">
      <c r="A360" t="s">
        <v>370</v>
      </c>
      <c r="B360" t="s">
        <v>370</v>
      </c>
      <c r="C360" t="s">
        <v>370</v>
      </c>
      <c r="D360" t="s">
        <v>370</v>
      </c>
      <c r="E360" t="s">
        <v>370</v>
      </c>
      <c r="F360" t="s">
        <v>370</v>
      </c>
      <c r="G360" t="s">
        <v>370</v>
      </c>
      <c r="H360" t="s">
        <v>370</v>
      </c>
      <c r="I360" t="s">
        <v>370</v>
      </c>
      <c r="J360" t="s">
        <v>370</v>
      </c>
      <c r="K360" t="s">
        <v>370</v>
      </c>
      <c r="L360" t="s">
        <v>370</v>
      </c>
      <c r="M360" t="s">
        <v>370</v>
      </c>
      <c r="N360" t="s">
        <v>370</v>
      </c>
      <c r="O360" t="s">
        <v>370</v>
      </c>
      <c r="P360" t="s">
        <v>370</v>
      </c>
      <c r="Q360" t="s">
        <v>370</v>
      </c>
      <c r="R360" t="s">
        <v>370</v>
      </c>
      <c r="S360" t="s">
        <v>370</v>
      </c>
      <c r="T360" t="s">
        <v>370</v>
      </c>
      <c r="U360" t="s">
        <v>370</v>
      </c>
      <c r="V360" t="s">
        <v>370</v>
      </c>
      <c r="W360" t="s">
        <v>370</v>
      </c>
      <c r="X360" t="s">
        <v>370</v>
      </c>
      <c r="Y360" t="s">
        <v>370</v>
      </c>
      <c r="Z360" t="s">
        <v>370</v>
      </c>
      <c r="AA360" t="s">
        <v>370</v>
      </c>
      <c r="AB360" t="s">
        <v>370</v>
      </c>
      <c r="AC360" t="s">
        <v>370</v>
      </c>
      <c r="AD360" t="s">
        <v>370</v>
      </c>
      <c r="AE360" t="s">
        <v>370</v>
      </c>
      <c r="AF360" t="s">
        <v>370</v>
      </c>
      <c r="AG360" t="s">
        <v>370</v>
      </c>
      <c r="AH360" t="s">
        <v>370</v>
      </c>
      <c r="AI360" t="s">
        <v>370</v>
      </c>
      <c r="AJ360" t="s">
        <v>370</v>
      </c>
    </row>
    <row r="361" spans="1:36">
      <c r="A361" t="s">
        <v>370</v>
      </c>
      <c r="B361" t="s">
        <v>370</v>
      </c>
      <c r="C361" t="s">
        <v>370</v>
      </c>
      <c r="D361" t="s">
        <v>370</v>
      </c>
      <c r="E361" t="s">
        <v>370</v>
      </c>
      <c r="F361" t="s">
        <v>370</v>
      </c>
      <c r="G361" t="s">
        <v>370</v>
      </c>
      <c r="H361" t="s">
        <v>370</v>
      </c>
      <c r="I361" t="s">
        <v>370</v>
      </c>
      <c r="J361" t="s">
        <v>370</v>
      </c>
      <c r="K361" t="s">
        <v>370</v>
      </c>
      <c r="L361" t="s">
        <v>370</v>
      </c>
      <c r="M361" t="s">
        <v>370</v>
      </c>
      <c r="N361" t="s">
        <v>370</v>
      </c>
      <c r="O361" t="s">
        <v>370</v>
      </c>
      <c r="P361" t="s">
        <v>370</v>
      </c>
      <c r="Q361" t="s">
        <v>370</v>
      </c>
      <c r="R361" t="s">
        <v>370</v>
      </c>
      <c r="S361" t="s">
        <v>370</v>
      </c>
      <c r="T361" t="s">
        <v>370</v>
      </c>
      <c r="U361" t="s">
        <v>370</v>
      </c>
      <c r="V361" t="s">
        <v>370</v>
      </c>
      <c r="W361" t="s">
        <v>370</v>
      </c>
      <c r="X361" t="s">
        <v>370</v>
      </c>
      <c r="Y361" t="s">
        <v>370</v>
      </c>
      <c r="Z361" t="s">
        <v>370</v>
      </c>
      <c r="AA361" t="s">
        <v>370</v>
      </c>
      <c r="AB361" t="s">
        <v>370</v>
      </c>
      <c r="AC361" t="s">
        <v>370</v>
      </c>
      <c r="AD361" t="s">
        <v>370</v>
      </c>
      <c r="AE361" t="s">
        <v>370</v>
      </c>
      <c r="AF361" t="s">
        <v>370</v>
      </c>
      <c r="AG361" t="s">
        <v>370</v>
      </c>
      <c r="AH361" t="s">
        <v>370</v>
      </c>
      <c r="AI361" t="s">
        <v>370</v>
      </c>
      <c r="AJ361" t="s">
        <v>370</v>
      </c>
    </row>
    <row r="362" spans="1:36">
      <c r="A362" t="s">
        <v>370</v>
      </c>
      <c r="B362" t="s">
        <v>370</v>
      </c>
      <c r="C362" t="s">
        <v>370</v>
      </c>
      <c r="D362" t="s">
        <v>370</v>
      </c>
      <c r="E362" t="s">
        <v>370</v>
      </c>
      <c r="F362" t="s">
        <v>370</v>
      </c>
      <c r="G362" t="s">
        <v>370</v>
      </c>
      <c r="H362" t="s">
        <v>370</v>
      </c>
      <c r="I362" t="s">
        <v>370</v>
      </c>
      <c r="J362" t="s">
        <v>370</v>
      </c>
      <c r="K362" t="s">
        <v>370</v>
      </c>
      <c r="L362" t="s">
        <v>370</v>
      </c>
      <c r="M362" t="s">
        <v>370</v>
      </c>
      <c r="N362" t="s">
        <v>370</v>
      </c>
      <c r="O362" t="s">
        <v>370</v>
      </c>
      <c r="P362" t="s">
        <v>370</v>
      </c>
      <c r="Q362" t="s">
        <v>370</v>
      </c>
      <c r="R362" t="s">
        <v>370</v>
      </c>
      <c r="S362" t="s">
        <v>370</v>
      </c>
      <c r="T362" t="s">
        <v>370</v>
      </c>
      <c r="U362" t="s">
        <v>370</v>
      </c>
      <c r="V362" t="s">
        <v>370</v>
      </c>
      <c r="W362" t="s">
        <v>370</v>
      </c>
      <c r="X362" t="s">
        <v>370</v>
      </c>
      <c r="Y362" t="s">
        <v>370</v>
      </c>
      <c r="Z362" t="s">
        <v>370</v>
      </c>
      <c r="AA362" t="s">
        <v>370</v>
      </c>
      <c r="AB362" t="s">
        <v>370</v>
      </c>
      <c r="AC362" t="s">
        <v>370</v>
      </c>
      <c r="AD362" t="s">
        <v>370</v>
      </c>
      <c r="AE362" t="s">
        <v>370</v>
      </c>
      <c r="AF362" t="s">
        <v>370</v>
      </c>
      <c r="AG362" t="s">
        <v>370</v>
      </c>
      <c r="AH362" t="s">
        <v>370</v>
      </c>
      <c r="AI362" t="s">
        <v>370</v>
      </c>
      <c r="AJ362" t="s">
        <v>370</v>
      </c>
    </row>
    <row r="363" spans="1:36">
      <c r="A363" t="s">
        <v>370</v>
      </c>
      <c r="B363" t="s">
        <v>370</v>
      </c>
      <c r="C363" t="s">
        <v>370</v>
      </c>
      <c r="D363" t="s">
        <v>370</v>
      </c>
      <c r="E363" t="s">
        <v>370</v>
      </c>
      <c r="F363" t="s">
        <v>370</v>
      </c>
      <c r="G363" t="s">
        <v>370</v>
      </c>
      <c r="H363" t="s">
        <v>370</v>
      </c>
      <c r="I363" t="s">
        <v>370</v>
      </c>
      <c r="J363" t="s">
        <v>370</v>
      </c>
      <c r="K363" t="s">
        <v>370</v>
      </c>
      <c r="L363" t="s">
        <v>370</v>
      </c>
      <c r="M363" t="s">
        <v>370</v>
      </c>
      <c r="N363" t="s">
        <v>370</v>
      </c>
      <c r="O363" t="s">
        <v>370</v>
      </c>
      <c r="P363" t="s">
        <v>370</v>
      </c>
      <c r="Q363" t="s">
        <v>370</v>
      </c>
      <c r="R363" t="s">
        <v>370</v>
      </c>
      <c r="S363" t="s">
        <v>370</v>
      </c>
      <c r="T363" t="s">
        <v>370</v>
      </c>
      <c r="U363" t="s">
        <v>370</v>
      </c>
      <c r="V363" t="s">
        <v>370</v>
      </c>
      <c r="W363" t="s">
        <v>370</v>
      </c>
      <c r="X363" t="s">
        <v>370</v>
      </c>
      <c r="Y363" t="s">
        <v>370</v>
      </c>
      <c r="Z363" t="s">
        <v>370</v>
      </c>
      <c r="AA363" t="s">
        <v>370</v>
      </c>
      <c r="AB363" t="s">
        <v>370</v>
      </c>
      <c r="AC363" t="s">
        <v>370</v>
      </c>
      <c r="AD363" t="s">
        <v>370</v>
      </c>
      <c r="AE363" t="s">
        <v>370</v>
      </c>
      <c r="AF363" t="s">
        <v>370</v>
      </c>
      <c r="AG363" t="s">
        <v>370</v>
      </c>
      <c r="AH363" t="s">
        <v>370</v>
      </c>
      <c r="AI363" t="s">
        <v>370</v>
      </c>
      <c r="AJ363" t="s">
        <v>370</v>
      </c>
    </row>
    <row r="364" spans="1:36">
      <c r="A364" t="s">
        <v>370</v>
      </c>
      <c r="B364" t="s">
        <v>370</v>
      </c>
      <c r="C364" t="s">
        <v>370</v>
      </c>
      <c r="D364" t="s">
        <v>370</v>
      </c>
      <c r="E364" t="s">
        <v>370</v>
      </c>
      <c r="F364" t="s">
        <v>370</v>
      </c>
      <c r="G364" t="s">
        <v>370</v>
      </c>
      <c r="H364" t="s">
        <v>370</v>
      </c>
      <c r="I364" t="s">
        <v>370</v>
      </c>
      <c r="J364" t="s">
        <v>370</v>
      </c>
      <c r="K364" t="s">
        <v>370</v>
      </c>
      <c r="L364" t="s">
        <v>370</v>
      </c>
      <c r="M364" t="s">
        <v>370</v>
      </c>
      <c r="N364" t="s">
        <v>370</v>
      </c>
      <c r="O364" t="s">
        <v>370</v>
      </c>
      <c r="P364" t="s">
        <v>370</v>
      </c>
      <c r="Q364" t="s">
        <v>370</v>
      </c>
      <c r="R364" t="s">
        <v>370</v>
      </c>
      <c r="S364" t="s">
        <v>370</v>
      </c>
      <c r="T364" t="s">
        <v>370</v>
      </c>
      <c r="U364" t="s">
        <v>370</v>
      </c>
      <c r="V364" t="s">
        <v>370</v>
      </c>
      <c r="W364" t="s">
        <v>370</v>
      </c>
      <c r="X364" t="s">
        <v>370</v>
      </c>
      <c r="Y364" t="s">
        <v>370</v>
      </c>
      <c r="Z364" t="s">
        <v>370</v>
      </c>
      <c r="AA364" t="s">
        <v>370</v>
      </c>
      <c r="AB364" t="s">
        <v>370</v>
      </c>
      <c r="AC364" t="s">
        <v>370</v>
      </c>
      <c r="AD364" t="s">
        <v>370</v>
      </c>
      <c r="AE364" t="s">
        <v>370</v>
      </c>
      <c r="AF364" t="s">
        <v>370</v>
      </c>
      <c r="AG364" t="s">
        <v>370</v>
      </c>
      <c r="AH364" t="s">
        <v>370</v>
      </c>
      <c r="AI364" t="s">
        <v>370</v>
      </c>
      <c r="AJ364" t="s">
        <v>370</v>
      </c>
    </row>
    <row r="365" spans="1:36">
      <c r="A365" t="s">
        <v>370</v>
      </c>
      <c r="B365" t="s">
        <v>370</v>
      </c>
      <c r="C365" t="s">
        <v>370</v>
      </c>
      <c r="D365" t="s">
        <v>370</v>
      </c>
      <c r="E365" t="s">
        <v>370</v>
      </c>
      <c r="F365" t="s">
        <v>370</v>
      </c>
      <c r="G365" t="s">
        <v>370</v>
      </c>
      <c r="H365" t="s">
        <v>370</v>
      </c>
      <c r="I365" t="s">
        <v>370</v>
      </c>
      <c r="J365" t="s">
        <v>370</v>
      </c>
      <c r="K365" t="s">
        <v>370</v>
      </c>
      <c r="L365" t="s">
        <v>370</v>
      </c>
      <c r="M365" t="s">
        <v>370</v>
      </c>
      <c r="N365" t="s">
        <v>370</v>
      </c>
      <c r="O365" t="s">
        <v>370</v>
      </c>
      <c r="P365" t="s">
        <v>370</v>
      </c>
      <c r="Q365" t="s">
        <v>370</v>
      </c>
      <c r="R365" t="s">
        <v>370</v>
      </c>
      <c r="S365" t="s">
        <v>370</v>
      </c>
      <c r="T365" t="s">
        <v>370</v>
      </c>
      <c r="U365" t="s">
        <v>370</v>
      </c>
      <c r="V365" t="s">
        <v>370</v>
      </c>
      <c r="W365" t="s">
        <v>370</v>
      </c>
      <c r="X365" t="s">
        <v>370</v>
      </c>
      <c r="Y365" t="s">
        <v>370</v>
      </c>
      <c r="Z365" t="s">
        <v>370</v>
      </c>
      <c r="AA365" t="s">
        <v>370</v>
      </c>
      <c r="AB365" t="s">
        <v>370</v>
      </c>
      <c r="AC365" t="s">
        <v>370</v>
      </c>
      <c r="AD365" t="s">
        <v>370</v>
      </c>
      <c r="AE365" t="s">
        <v>370</v>
      </c>
      <c r="AF365" t="s">
        <v>370</v>
      </c>
      <c r="AG365" t="s">
        <v>370</v>
      </c>
      <c r="AH365" t="s">
        <v>370</v>
      </c>
      <c r="AI365" t="s">
        <v>370</v>
      </c>
      <c r="AJ365" t="s">
        <v>370</v>
      </c>
    </row>
    <row r="366" spans="1:36">
      <c r="A366" t="s">
        <v>370</v>
      </c>
      <c r="B366" t="s">
        <v>370</v>
      </c>
      <c r="C366" t="s">
        <v>370</v>
      </c>
      <c r="D366" t="s">
        <v>370</v>
      </c>
      <c r="E366" t="s">
        <v>370</v>
      </c>
      <c r="F366" t="s">
        <v>370</v>
      </c>
      <c r="G366" t="s">
        <v>370</v>
      </c>
      <c r="H366" t="s">
        <v>370</v>
      </c>
      <c r="I366" t="s">
        <v>370</v>
      </c>
      <c r="J366" t="s">
        <v>370</v>
      </c>
      <c r="K366" t="s">
        <v>370</v>
      </c>
      <c r="L366" t="s">
        <v>370</v>
      </c>
      <c r="M366" t="s">
        <v>370</v>
      </c>
      <c r="N366" t="s">
        <v>370</v>
      </c>
      <c r="O366" t="s">
        <v>370</v>
      </c>
      <c r="P366" t="s">
        <v>370</v>
      </c>
      <c r="Q366" t="s">
        <v>370</v>
      </c>
      <c r="R366" t="s">
        <v>370</v>
      </c>
      <c r="S366" t="s">
        <v>370</v>
      </c>
      <c r="T366" t="s">
        <v>370</v>
      </c>
      <c r="U366" t="s">
        <v>370</v>
      </c>
      <c r="V366" t="s">
        <v>370</v>
      </c>
      <c r="W366" t="s">
        <v>370</v>
      </c>
      <c r="X366" t="s">
        <v>370</v>
      </c>
      <c r="Y366" t="s">
        <v>370</v>
      </c>
      <c r="Z366" t="s">
        <v>370</v>
      </c>
      <c r="AA366" t="s">
        <v>370</v>
      </c>
      <c r="AB366" t="s">
        <v>370</v>
      </c>
      <c r="AC366" t="s">
        <v>370</v>
      </c>
      <c r="AD366" t="s">
        <v>370</v>
      </c>
      <c r="AE366" t="s">
        <v>370</v>
      </c>
      <c r="AF366" t="s">
        <v>370</v>
      </c>
      <c r="AG366" t="s">
        <v>370</v>
      </c>
      <c r="AH366" t="s">
        <v>370</v>
      </c>
      <c r="AI366" t="s">
        <v>370</v>
      </c>
      <c r="AJ366" t="s">
        <v>370</v>
      </c>
    </row>
    <row r="367" spans="1:36">
      <c r="A367" t="s">
        <v>370</v>
      </c>
      <c r="B367" t="s">
        <v>370</v>
      </c>
      <c r="C367" t="s">
        <v>370</v>
      </c>
      <c r="D367" t="s">
        <v>370</v>
      </c>
      <c r="E367" t="s">
        <v>370</v>
      </c>
      <c r="F367" t="s">
        <v>370</v>
      </c>
      <c r="G367" t="s">
        <v>370</v>
      </c>
      <c r="H367" t="s">
        <v>370</v>
      </c>
      <c r="I367" t="s">
        <v>370</v>
      </c>
      <c r="J367" t="s">
        <v>370</v>
      </c>
      <c r="K367" t="s">
        <v>370</v>
      </c>
      <c r="L367" t="s">
        <v>370</v>
      </c>
      <c r="M367" t="s">
        <v>370</v>
      </c>
      <c r="N367" t="s">
        <v>370</v>
      </c>
      <c r="O367" t="s">
        <v>370</v>
      </c>
      <c r="P367" t="s">
        <v>370</v>
      </c>
      <c r="Q367" t="s">
        <v>370</v>
      </c>
      <c r="R367" t="s">
        <v>370</v>
      </c>
      <c r="S367" t="s">
        <v>370</v>
      </c>
      <c r="T367" t="s">
        <v>370</v>
      </c>
      <c r="U367" t="s">
        <v>370</v>
      </c>
      <c r="V367" t="s">
        <v>370</v>
      </c>
      <c r="W367" t="s">
        <v>370</v>
      </c>
      <c r="X367" t="s">
        <v>370</v>
      </c>
      <c r="Y367" t="s">
        <v>370</v>
      </c>
      <c r="Z367" t="s">
        <v>370</v>
      </c>
      <c r="AA367" t="s">
        <v>370</v>
      </c>
      <c r="AB367" t="s">
        <v>370</v>
      </c>
      <c r="AC367" t="s">
        <v>370</v>
      </c>
      <c r="AD367" t="s">
        <v>370</v>
      </c>
      <c r="AE367" t="s">
        <v>370</v>
      </c>
      <c r="AF367" t="s">
        <v>370</v>
      </c>
      <c r="AG367" t="s">
        <v>370</v>
      </c>
      <c r="AH367" t="s">
        <v>370</v>
      </c>
      <c r="AI367" t="s">
        <v>370</v>
      </c>
      <c r="AJ367" t="s">
        <v>370</v>
      </c>
    </row>
    <row r="368" spans="1:36">
      <c r="A368" t="s">
        <v>370</v>
      </c>
      <c r="B368" t="s">
        <v>370</v>
      </c>
      <c r="C368" t="s">
        <v>370</v>
      </c>
      <c r="D368" t="s">
        <v>370</v>
      </c>
      <c r="E368" t="s">
        <v>370</v>
      </c>
      <c r="F368" t="s">
        <v>370</v>
      </c>
      <c r="G368" t="s">
        <v>370</v>
      </c>
      <c r="H368" t="s">
        <v>370</v>
      </c>
      <c r="I368" t="s">
        <v>370</v>
      </c>
      <c r="J368" t="s">
        <v>370</v>
      </c>
      <c r="K368" t="s">
        <v>370</v>
      </c>
      <c r="L368" t="s">
        <v>370</v>
      </c>
      <c r="M368" t="s">
        <v>370</v>
      </c>
      <c r="N368" t="s">
        <v>370</v>
      </c>
      <c r="O368" t="s">
        <v>370</v>
      </c>
      <c r="P368" t="s">
        <v>370</v>
      </c>
      <c r="Q368" t="s">
        <v>370</v>
      </c>
      <c r="R368" t="s">
        <v>370</v>
      </c>
      <c r="S368" t="s">
        <v>370</v>
      </c>
      <c r="T368" t="s">
        <v>370</v>
      </c>
      <c r="U368" t="s">
        <v>370</v>
      </c>
      <c r="V368" t="s">
        <v>370</v>
      </c>
      <c r="W368" t="s">
        <v>370</v>
      </c>
      <c r="X368" t="s">
        <v>370</v>
      </c>
      <c r="Y368" t="s">
        <v>370</v>
      </c>
      <c r="Z368" t="s">
        <v>370</v>
      </c>
      <c r="AA368" t="s">
        <v>370</v>
      </c>
      <c r="AB368" t="s">
        <v>370</v>
      </c>
      <c r="AC368" t="s">
        <v>370</v>
      </c>
      <c r="AD368" t="s">
        <v>370</v>
      </c>
      <c r="AE368" t="s">
        <v>370</v>
      </c>
      <c r="AF368" t="s">
        <v>370</v>
      </c>
      <c r="AG368" t="s">
        <v>370</v>
      </c>
      <c r="AH368" t="s">
        <v>370</v>
      </c>
      <c r="AI368" t="s">
        <v>370</v>
      </c>
      <c r="AJ368" t="s">
        <v>370</v>
      </c>
    </row>
    <row r="369" spans="1:36">
      <c r="A369" t="s">
        <v>370</v>
      </c>
      <c r="B369" t="s">
        <v>370</v>
      </c>
      <c r="C369" t="s">
        <v>370</v>
      </c>
      <c r="D369" t="s">
        <v>370</v>
      </c>
      <c r="E369" t="s">
        <v>370</v>
      </c>
      <c r="F369" t="s">
        <v>370</v>
      </c>
      <c r="G369" t="s">
        <v>370</v>
      </c>
      <c r="H369" t="s">
        <v>370</v>
      </c>
      <c r="I369" t="s">
        <v>370</v>
      </c>
      <c r="J369" t="s">
        <v>370</v>
      </c>
      <c r="K369" t="s">
        <v>370</v>
      </c>
      <c r="L369" t="s">
        <v>370</v>
      </c>
      <c r="M369" t="s">
        <v>370</v>
      </c>
      <c r="N369" t="s">
        <v>370</v>
      </c>
      <c r="O369" t="s">
        <v>370</v>
      </c>
      <c r="P369" t="s">
        <v>370</v>
      </c>
      <c r="Q369" t="s">
        <v>370</v>
      </c>
      <c r="R369" t="s">
        <v>370</v>
      </c>
      <c r="S369" t="s">
        <v>370</v>
      </c>
      <c r="T369" t="s">
        <v>370</v>
      </c>
      <c r="U369" t="s">
        <v>370</v>
      </c>
      <c r="V369" t="s">
        <v>370</v>
      </c>
      <c r="W369" t="s">
        <v>370</v>
      </c>
      <c r="X369" t="s">
        <v>370</v>
      </c>
      <c r="Y369" t="s">
        <v>370</v>
      </c>
      <c r="Z369" t="s">
        <v>370</v>
      </c>
      <c r="AA369" t="s">
        <v>370</v>
      </c>
      <c r="AB369" t="s">
        <v>370</v>
      </c>
      <c r="AC369" t="s">
        <v>370</v>
      </c>
      <c r="AD369" t="s">
        <v>370</v>
      </c>
      <c r="AE369" t="s">
        <v>370</v>
      </c>
      <c r="AF369" t="s">
        <v>370</v>
      </c>
      <c r="AG369" t="s">
        <v>370</v>
      </c>
      <c r="AH369" t="s">
        <v>370</v>
      </c>
      <c r="AI369" t="s">
        <v>370</v>
      </c>
      <c r="AJ369" t="s">
        <v>370</v>
      </c>
    </row>
    <row r="370" spans="1:36">
      <c r="A370" t="s">
        <v>370</v>
      </c>
      <c r="B370" t="s">
        <v>370</v>
      </c>
      <c r="C370" t="s">
        <v>370</v>
      </c>
      <c r="D370" t="s">
        <v>370</v>
      </c>
      <c r="E370" t="s">
        <v>370</v>
      </c>
      <c r="F370" t="s">
        <v>370</v>
      </c>
      <c r="G370" t="s">
        <v>370</v>
      </c>
      <c r="H370" t="s">
        <v>370</v>
      </c>
      <c r="I370" t="s">
        <v>370</v>
      </c>
      <c r="J370" t="s">
        <v>370</v>
      </c>
      <c r="K370" t="s">
        <v>370</v>
      </c>
      <c r="L370" t="s">
        <v>370</v>
      </c>
      <c r="M370" t="s">
        <v>370</v>
      </c>
      <c r="N370" t="s">
        <v>370</v>
      </c>
      <c r="O370" t="s">
        <v>370</v>
      </c>
      <c r="P370" t="s">
        <v>370</v>
      </c>
      <c r="Q370" t="s">
        <v>370</v>
      </c>
      <c r="R370" t="s">
        <v>370</v>
      </c>
      <c r="S370" t="s">
        <v>370</v>
      </c>
      <c r="T370" t="s">
        <v>370</v>
      </c>
      <c r="U370" t="s">
        <v>370</v>
      </c>
      <c r="V370" t="s">
        <v>370</v>
      </c>
      <c r="W370" t="s">
        <v>370</v>
      </c>
      <c r="X370" t="s">
        <v>370</v>
      </c>
      <c r="Y370" t="s">
        <v>370</v>
      </c>
      <c r="Z370" t="s">
        <v>370</v>
      </c>
      <c r="AA370" t="s">
        <v>370</v>
      </c>
      <c r="AB370" t="s">
        <v>370</v>
      </c>
      <c r="AC370" t="s">
        <v>370</v>
      </c>
      <c r="AD370" t="s">
        <v>370</v>
      </c>
      <c r="AE370" t="s">
        <v>370</v>
      </c>
      <c r="AF370" t="s">
        <v>370</v>
      </c>
      <c r="AG370" t="s">
        <v>370</v>
      </c>
      <c r="AH370" t="s">
        <v>370</v>
      </c>
      <c r="AI370" t="s">
        <v>370</v>
      </c>
      <c r="AJ370" t="s">
        <v>370</v>
      </c>
    </row>
    <row r="371" spans="1:36">
      <c r="A371" t="s">
        <v>370</v>
      </c>
      <c r="B371" t="s">
        <v>370</v>
      </c>
      <c r="C371" t="s">
        <v>370</v>
      </c>
      <c r="D371" t="s">
        <v>370</v>
      </c>
      <c r="E371" t="s">
        <v>370</v>
      </c>
      <c r="F371" t="s">
        <v>370</v>
      </c>
      <c r="G371" t="s">
        <v>370</v>
      </c>
      <c r="H371" t="s">
        <v>370</v>
      </c>
      <c r="I371" t="s">
        <v>370</v>
      </c>
      <c r="J371" t="s">
        <v>370</v>
      </c>
      <c r="K371" t="s">
        <v>370</v>
      </c>
      <c r="L371" t="s">
        <v>370</v>
      </c>
      <c r="M371" t="s">
        <v>370</v>
      </c>
      <c r="N371" t="s">
        <v>370</v>
      </c>
      <c r="O371" t="s">
        <v>370</v>
      </c>
      <c r="P371" t="s">
        <v>370</v>
      </c>
      <c r="Q371" t="s">
        <v>370</v>
      </c>
      <c r="R371" t="s">
        <v>370</v>
      </c>
      <c r="S371" t="s">
        <v>370</v>
      </c>
      <c r="T371" t="s">
        <v>370</v>
      </c>
      <c r="U371" t="s">
        <v>370</v>
      </c>
      <c r="V371" t="s">
        <v>370</v>
      </c>
      <c r="W371" t="s">
        <v>370</v>
      </c>
      <c r="X371" t="s">
        <v>370</v>
      </c>
      <c r="Y371" t="s">
        <v>370</v>
      </c>
      <c r="Z371" t="s">
        <v>370</v>
      </c>
      <c r="AA371" t="s">
        <v>370</v>
      </c>
      <c r="AB371" t="s">
        <v>370</v>
      </c>
      <c r="AC371" t="s">
        <v>370</v>
      </c>
      <c r="AD371" t="s">
        <v>370</v>
      </c>
      <c r="AE371" t="s">
        <v>370</v>
      </c>
      <c r="AF371" t="s">
        <v>370</v>
      </c>
      <c r="AG371" t="s">
        <v>370</v>
      </c>
      <c r="AH371" t="s">
        <v>370</v>
      </c>
      <c r="AI371" t="s">
        <v>370</v>
      </c>
      <c r="AJ371" t="s">
        <v>370</v>
      </c>
    </row>
    <row r="372" spans="1:36">
      <c r="A372" t="s">
        <v>370</v>
      </c>
      <c r="B372" t="s">
        <v>370</v>
      </c>
      <c r="C372" t="s">
        <v>370</v>
      </c>
      <c r="D372" t="s">
        <v>370</v>
      </c>
      <c r="E372" t="s">
        <v>370</v>
      </c>
      <c r="F372" t="s">
        <v>370</v>
      </c>
      <c r="G372" t="s">
        <v>370</v>
      </c>
      <c r="H372" t="s">
        <v>370</v>
      </c>
      <c r="I372" t="s">
        <v>370</v>
      </c>
      <c r="J372" t="s">
        <v>370</v>
      </c>
      <c r="K372" t="s">
        <v>370</v>
      </c>
      <c r="L372" t="s">
        <v>370</v>
      </c>
      <c r="M372" t="s">
        <v>370</v>
      </c>
      <c r="N372" t="s">
        <v>370</v>
      </c>
      <c r="O372" t="s">
        <v>370</v>
      </c>
      <c r="P372" t="s">
        <v>370</v>
      </c>
      <c r="Q372" t="s">
        <v>370</v>
      </c>
      <c r="R372" t="s">
        <v>370</v>
      </c>
      <c r="S372" t="s">
        <v>370</v>
      </c>
      <c r="T372" t="s">
        <v>370</v>
      </c>
      <c r="U372" t="s">
        <v>370</v>
      </c>
      <c r="V372" t="s">
        <v>370</v>
      </c>
      <c r="W372" t="s">
        <v>370</v>
      </c>
      <c r="X372" t="s">
        <v>370</v>
      </c>
      <c r="Y372" t="s">
        <v>370</v>
      </c>
      <c r="Z372" t="s">
        <v>370</v>
      </c>
      <c r="AA372" t="s">
        <v>370</v>
      </c>
      <c r="AB372" t="s">
        <v>370</v>
      </c>
      <c r="AC372" t="s">
        <v>370</v>
      </c>
      <c r="AD372" t="s">
        <v>370</v>
      </c>
      <c r="AE372" t="s">
        <v>370</v>
      </c>
      <c r="AF372" t="s">
        <v>370</v>
      </c>
      <c r="AG372" t="s">
        <v>370</v>
      </c>
      <c r="AH372" t="s">
        <v>370</v>
      </c>
      <c r="AI372" t="s">
        <v>370</v>
      </c>
      <c r="AJ372" t="s">
        <v>370</v>
      </c>
    </row>
    <row r="373" spans="1:36">
      <c r="A373" t="s">
        <v>370</v>
      </c>
      <c r="B373" t="s">
        <v>370</v>
      </c>
      <c r="C373" t="s">
        <v>370</v>
      </c>
      <c r="D373" t="s">
        <v>370</v>
      </c>
      <c r="E373" t="s">
        <v>370</v>
      </c>
      <c r="F373" t="s">
        <v>370</v>
      </c>
      <c r="G373" t="s">
        <v>370</v>
      </c>
      <c r="H373" t="s">
        <v>370</v>
      </c>
      <c r="I373" t="s">
        <v>370</v>
      </c>
      <c r="J373" t="s">
        <v>370</v>
      </c>
      <c r="K373" t="s">
        <v>370</v>
      </c>
      <c r="L373" t="s">
        <v>370</v>
      </c>
      <c r="M373" t="s">
        <v>370</v>
      </c>
      <c r="N373" t="s">
        <v>370</v>
      </c>
      <c r="O373" t="s">
        <v>370</v>
      </c>
      <c r="P373" t="s">
        <v>370</v>
      </c>
      <c r="Q373" t="s">
        <v>370</v>
      </c>
      <c r="R373" t="s">
        <v>370</v>
      </c>
      <c r="S373" t="s">
        <v>370</v>
      </c>
      <c r="T373" t="s">
        <v>370</v>
      </c>
      <c r="U373" t="s">
        <v>370</v>
      </c>
      <c r="V373" t="s">
        <v>370</v>
      </c>
      <c r="W373" t="s">
        <v>370</v>
      </c>
      <c r="X373" t="s">
        <v>370</v>
      </c>
      <c r="Y373" t="s">
        <v>370</v>
      </c>
      <c r="Z373" t="s">
        <v>370</v>
      </c>
      <c r="AA373" t="s">
        <v>370</v>
      </c>
      <c r="AB373" t="s">
        <v>370</v>
      </c>
      <c r="AC373" t="s">
        <v>370</v>
      </c>
      <c r="AD373" t="s">
        <v>370</v>
      </c>
      <c r="AE373" t="s">
        <v>370</v>
      </c>
      <c r="AF373" t="s">
        <v>370</v>
      </c>
      <c r="AG373" t="s">
        <v>370</v>
      </c>
      <c r="AH373" t="s">
        <v>370</v>
      </c>
      <c r="AI373" t="s">
        <v>370</v>
      </c>
      <c r="AJ373" t="s">
        <v>370</v>
      </c>
    </row>
    <row r="374" spans="1:36">
      <c r="A374" t="s">
        <v>370</v>
      </c>
      <c r="B374" t="s">
        <v>370</v>
      </c>
      <c r="C374" t="s">
        <v>370</v>
      </c>
      <c r="D374" t="s">
        <v>370</v>
      </c>
      <c r="E374" t="s">
        <v>370</v>
      </c>
      <c r="F374" t="s">
        <v>370</v>
      </c>
      <c r="G374" t="s">
        <v>370</v>
      </c>
      <c r="H374" t="s">
        <v>370</v>
      </c>
      <c r="I374" t="s">
        <v>370</v>
      </c>
      <c r="J374" t="s">
        <v>370</v>
      </c>
      <c r="K374" t="s">
        <v>370</v>
      </c>
      <c r="L374" t="s">
        <v>370</v>
      </c>
      <c r="M374" t="s">
        <v>370</v>
      </c>
      <c r="N374" t="s">
        <v>370</v>
      </c>
      <c r="O374" t="s">
        <v>370</v>
      </c>
      <c r="P374" t="s">
        <v>370</v>
      </c>
      <c r="Q374" t="s">
        <v>370</v>
      </c>
      <c r="R374" t="s">
        <v>370</v>
      </c>
      <c r="S374" t="s">
        <v>370</v>
      </c>
      <c r="T374" t="s">
        <v>370</v>
      </c>
      <c r="U374" t="s">
        <v>370</v>
      </c>
      <c r="V374" t="s">
        <v>370</v>
      </c>
      <c r="W374" t="s">
        <v>370</v>
      </c>
      <c r="X374" t="s">
        <v>370</v>
      </c>
      <c r="Y374" t="s">
        <v>370</v>
      </c>
      <c r="Z374" t="s">
        <v>370</v>
      </c>
      <c r="AA374" t="s">
        <v>370</v>
      </c>
      <c r="AB374" t="s">
        <v>370</v>
      </c>
      <c r="AC374" t="s">
        <v>370</v>
      </c>
      <c r="AD374" t="s">
        <v>370</v>
      </c>
      <c r="AE374" t="s">
        <v>370</v>
      </c>
      <c r="AF374" t="s">
        <v>370</v>
      </c>
      <c r="AG374" t="s">
        <v>370</v>
      </c>
      <c r="AH374" t="s">
        <v>370</v>
      </c>
      <c r="AI374" t="s">
        <v>370</v>
      </c>
      <c r="AJ374" t="s">
        <v>370</v>
      </c>
    </row>
    <row r="375" spans="1:36">
      <c r="A375" t="s">
        <v>370</v>
      </c>
      <c r="B375" t="s">
        <v>370</v>
      </c>
      <c r="C375" t="s">
        <v>370</v>
      </c>
      <c r="D375" t="s">
        <v>370</v>
      </c>
      <c r="E375" t="s">
        <v>370</v>
      </c>
      <c r="F375" t="s">
        <v>370</v>
      </c>
      <c r="G375" t="s">
        <v>370</v>
      </c>
      <c r="H375" t="s">
        <v>370</v>
      </c>
      <c r="I375" t="s">
        <v>370</v>
      </c>
      <c r="J375" t="s">
        <v>370</v>
      </c>
      <c r="K375" t="s">
        <v>370</v>
      </c>
      <c r="L375" t="s">
        <v>370</v>
      </c>
      <c r="M375" t="s">
        <v>370</v>
      </c>
      <c r="N375" t="s">
        <v>370</v>
      </c>
      <c r="O375" t="s">
        <v>370</v>
      </c>
      <c r="P375" t="s">
        <v>370</v>
      </c>
      <c r="Q375" t="s">
        <v>370</v>
      </c>
      <c r="R375" t="s">
        <v>370</v>
      </c>
      <c r="S375" t="s">
        <v>370</v>
      </c>
      <c r="T375" t="s">
        <v>370</v>
      </c>
      <c r="U375" t="s">
        <v>370</v>
      </c>
      <c r="V375" t="s">
        <v>370</v>
      </c>
      <c r="W375" t="s">
        <v>370</v>
      </c>
      <c r="X375" t="s">
        <v>370</v>
      </c>
      <c r="Y375" t="s">
        <v>370</v>
      </c>
      <c r="Z375" t="s">
        <v>370</v>
      </c>
      <c r="AA375" t="s">
        <v>370</v>
      </c>
      <c r="AB375" t="s">
        <v>370</v>
      </c>
      <c r="AC375" t="s">
        <v>370</v>
      </c>
      <c r="AD375" t="s">
        <v>370</v>
      </c>
      <c r="AE375" t="s">
        <v>370</v>
      </c>
      <c r="AF375" t="s">
        <v>370</v>
      </c>
      <c r="AG375" t="s">
        <v>370</v>
      </c>
      <c r="AH375" t="s">
        <v>370</v>
      </c>
      <c r="AI375" t="s">
        <v>370</v>
      </c>
      <c r="AJ375" t="s">
        <v>370</v>
      </c>
    </row>
    <row r="376" spans="1:36">
      <c r="A376" t="s">
        <v>370</v>
      </c>
      <c r="B376" t="s">
        <v>370</v>
      </c>
      <c r="C376" t="s">
        <v>370</v>
      </c>
      <c r="D376" t="s">
        <v>370</v>
      </c>
      <c r="E376" t="s">
        <v>370</v>
      </c>
      <c r="F376" t="s">
        <v>370</v>
      </c>
      <c r="G376" t="s">
        <v>370</v>
      </c>
      <c r="H376" t="s">
        <v>370</v>
      </c>
      <c r="I376" t="s">
        <v>370</v>
      </c>
      <c r="J376" t="s">
        <v>370</v>
      </c>
      <c r="K376" t="s">
        <v>370</v>
      </c>
      <c r="L376" t="s">
        <v>370</v>
      </c>
      <c r="M376" t="s">
        <v>370</v>
      </c>
      <c r="N376" t="s">
        <v>370</v>
      </c>
      <c r="O376" t="s">
        <v>370</v>
      </c>
      <c r="P376" t="s">
        <v>370</v>
      </c>
      <c r="Q376" t="s">
        <v>370</v>
      </c>
      <c r="R376" t="s">
        <v>370</v>
      </c>
      <c r="S376" t="s">
        <v>370</v>
      </c>
      <c r="T376" t="s">
        <v>370</v>
      </c>
      <c r="U376" t="s">
        <v>370</v>
      </c>
      <c r="V376" t="s">
        <v>370</v>
      </c>
      <c r="W376" t="s">
        <v>370</v>
      </c>
      <c r="X376" t="s">
        <v>370</v>
      </c>
      <c r="Y376" t="s">
        <v>370</v>
      </c>
      <c r="Z376" t="s">
        <v>370</v>
      </c>
      <c r="AA376" t="s">
        <v>370</v>
      </c>
      <c r="AB376" t="s">
        <v>370</v>
      </c>
      <c r="AC376" t="s">
        <v>370</v>
      </c>
      <c r="AD376" t="s">
        <v>370</v>
      </c>
      <c r="AE376" t="s">
        <v>370</v>
      </c>
      <c r="AF376" t="s">
        <v>370</v>
      </c>
      <c r="AG376" t="s">
        <v>370</v>
      </c>
      <c r="AH376" t="s">
        <v>370</v>
      </c>
      <c r="AI376" t="s">
        <v>370</v>
      </c>
      <c r="AJ376" t="s">
        <v>370</v>
      </c>
    </row>
    <row r="377" spans="1:36">
      <c r="A377" t="s">
        <v>370</v>
      </c>
      <c r="B377" t="s">
        <v>370</v>
      </c>
      <c r="C377" t="s">
        <v>370</v>
      </c>
      <c r="D377" t="s">
        <v>370</v>
      </c>
      <c r="E377" t="s">
        <v>370</v>
      </c>
      <c r="F377" t="s">
        <v>370</v>
      </c>
      <c r="G377" t="s">
        <v>370</v>
      </c>
      <c r="H377" t="s">
        <v>370</v>
      </c>
      <c r="I377" t="s">
        <v>370</v>
      </c>
      <c r="J377" t="s">
        <v>370</v>
      </c>
      <c r="K377" t="s">
        <v>370</v>
      </c>
      <c r="L377" t="s">
        <v>370</v>
      </c>
      <c r="M377" t="s">
        <v>370</v>
      </c>
      <c r="N377" t="s">
        <v>370</v>
      </c>
      <c r="O377" t="s">
        <v>370</v>
      </c>
      <c r="P377" t="s">
        <v>370</v>
      </c>
      <c r="Q377" t="s">
        <v>370</v>
      </c>
      <c r="R377" t="s">
        <v>370</v>
      </c>
      <c r="S377" t="s">
        <v>370</v>
      </c>
      <c r="T377" t="s">
        <v>370</v>
      </c>
      <c r="U377" t="s">
        <v>370</v>
      </c>
      <c r="V377" t="s">
        <v>370</v>
      </c>
      <c r="W377" t="s">
        <v>370</v>
      </c>
      <c r="X377" t="s">
        <v>370</v>
      </c>
      <c r="Y377" t="s">
        <v>370</v>
      </c>
      <c r="Z377" t="s">
        <v>370</v>
      </c>
      <c r="AA377" t="s">
        <v>370</v>
      </c>
      <c r="AB377" t="s">
        <v>370</v>
      </c>
      <c r="AC377" t="s">
        <v>370</v>
      </c>
      <c r="AD377" t="s">
        <v>370</v>
      </c>
      <c r="AE377" t="s">
        <v>370</v>
      </c>
      <c r="AF377" t="s">
        <v>370</v>
      </c>
      <c r="AG377" t="s">
        <v>370</v>
      </c>
      <c r="AH377" t="s">
        <v>370</v>
      </c>
      <c r="AI377" t="s">
        <v>370</v>
      </c>
      <c r="AJ377" t="s">
        <v>370</v>
      </c>
    </row>
    <row r="378" spans="1:36">
      <c r="A378" t="s">
        <v>370</v>
      </c>
      <c r="B378" t="s">
        <v>370</v>
      </c>
      <c r="C378" t="s">
        <v>370</v>
      </c>
      <c r="D378" t="s">
        <v>370</v>
      </c>
      <c r="E378" t="s">
        <v>370</v>
      </c>
      <c r="F378" t="s">
        <v>370</v>
      </c>
      <c r="G378" t="s">
        <v>370</v>
      </c>
      <c r="H378" t="s">
        <v>370</v>
      </c>
      <c r="I378" t="s">
        <v>370</v>
      </c>
      <c r="J378" t="s">
        <v>370</v>
      </c>
      <c r="K378" t="s">
        <v>370</v>
      </c>
      <c r="L378" t="s">
        <v>370</v>
      </c>
      <c r="M378" t="s">
        <v>370</v>
      </c>
      <c r="N378" t="s">
        <v>370</v>
      </c>
      <c r="O378" t="s">
        <v>370</v>
      </c>
      <c r="P378" t="s">
        <v>370</v>
      </c>
      <c r="Q378" t="s">
        <v>370</v>
      </c>
      <c r="R378" t="s">
        <v>370</v>
      </c>
      <c r="S378" t="s">
        <v>370</v>
      </c>
      <c r="T378" t="s">
        <v>370</v>
      </c>
      <c r="U378" t="s">
        <v>370</v>
      </c>
      <c r="V378" t="s">
        <v>370</v>
      </c>
      <c r="W378" t="s">
        <v>370</v>
      </c>
      <c r="X378" t="s">
        <v>370</v>
      </c>
      <c r="Y378" t="s">
        <v>370</v>
      </c>
      <c r="Z378" t="s">
        <v>370</v>
      </c>
      <c r="AA378" t="s">
        <v>370</v>
      </c>
      <c r="AB378" t="s">
        <v>370</v>
      </c>
      <c r="AC378" t="s">
        <v>370</v>
      </c>
      <c r="AD378" t="s">
        <v>370</v>
      </c>
      <c r="AE378" t="s">
        <v>370</v>
      </c>
      <c r="AF378" t="s">
        <v>370</v>
      </c>
      <c r="AG378" t="s">
        <v>370</v>
      </c>
      <c r="AH378" t="s">
        <v>370</v>
      </c>
      <c r="AI378" t="s">
        <v>370</v>
      </c>
      <c r="AJ378" t="s">
        <v>370</v>
      </c>
    </row>
    <row r="379" spans="1:36">
      <c r="A379" t="s">
        <v>370</v>
      </c>
      <c r="B379" t="s">
        <v>370</v>
      </c>
      <c r="C379" t="s">
        <v>370</v>
      </c>
      <c r="D379" t="s">
        <v>370</v>
      </c>
      <c r="E379" t="s">
        <v>370</v>
      </c>
      <c r="F379" t="s">
        <v>370</v>
      </c>
      <c r="G379" t="s">
        <v>370</v>
      </c>
      <c r="H379" t="s">
        <v>370</v>
      </c>
      <c r="I379" t="s">
        <v>370</v>
      </c>
      <c r="J379" t="s">
        <v>370</v>
      </c>
      <c r="K379" t="s">
        <v>370</v>
      </c>
      <c r="L379" t="s">
        <v>370</v>
      </c>
      <c r="M379" t="s">
        <v>370</v>
      </c>
      <c r="N379" t="s">
        <v>370</v>
      </c>
      <c r="O379" t="s">
        <v>370</v>
      </c>
      <c r="P379" t="s">
        <v>370</v>
      </c>
      <c r="Q379" t="s">
        <v>370</v>
      </c>
      <c r="R379" t="s">
        <v>370</v>
      </c>
      <c r="S379" t="s">
        <v>370</v>
      </c>
      <c r="T379" t="s">
        <v>370</v>
      </c>
      <c r="U379" t="s">
        <v>370</v>
      </c>
      <c r="V379" t="s">
        <v>370</v>
      </c>
      <c r="W379" t="s">
        <v>370</v>
      </c>
      <c r="X379" t="s">
        <v>370</v>
      </c>
      <c r="Y379" t="s">
        <v>370</v>
      </c>
      <c r="Z379" t="s">
        <v>370</v>
      </c>
      <c r="AA379" t="s">
        <v>370</v>
      </c>
      <c r="AB379" t="s">
        <v>370</v>
      </c>
      <c r="AC379" t="s">
        <v>370</v>
      </c>
      <c r="AD379" t="s">
        <v>370</v>
      </c>
      <c r="AE379" t="s">
        <v>370</v>
      </c>
      <c r="AF379" t="s">
        <v>370</v>
      </c>
      <c r="AG379" t="s">
        <v>370</v>
      </c>
      <c r="AH379" t="s">
        <v>370</v>
      </c>
      <c r="AI379" t="s">
        <v>370</v>
      </c>
      <c r="AJ379" t="s">
        <v>370</v>
      </c>
    </row>
    <row r="380" spans="1:36">
      <c r="A380" t="s">
        <v>370</v>
      </c>
      <c r="B380" t="s">
        <v>370</v>
      </c>
      <c r="C380" t="s">
        <v>370</v>
      </c>
      <c r="D380" t="s">
        <v>370</v>
      </c>
      <c r="E380" t="s">
        <v>370</v>
      </c>
      <c r="F380" t="s">
        <v>370</v>
      </c>
      <c r="G380" t="s">
        <v>370</v>
      </c>
      <c r="H380" t="s">
        <v>370</v>
      </c>
      <c r="I380" t="s">
        <v>370</v>
      </c>
      <c r="J380" t="s">
        <v>370</v>
      </c>
      <c r="K380" t="s">
        <v>370</v>
      </c>
      <c r="L380" t="s">
        <v>370</v>
      </c>
      <c r="M380" t="s">
        <v>370</v>
      </c>
      <c r="N380" t="s">
        <v>370</v>
      </c>
      <c r="O380" t="s">
        <v>370</v>
      </c>
      <c r="P380" t="s">
        <v>370</v>
      </c>
      <c r="Q380" t="s">
        <v>370</v>
      </c>
      <c r="R380" t="s">
        <v>370</v>
      </c>
      <c r="S380" t="s">
        <v>370</v>
      </c>
      <c r="T380" t="s">
        <v>370</v>
      </c>
      <c r="U380" t="s">
        <v>370</v>
      </c>
      <c r="V380" t="s">
        <v>370</v>
      </c>
      <c r="W380" t="s">
        <v>370</v>
      </c>
      <c r="X380" t="s">
        <v>370</v>
      </c>
      <c r="Y380" t="s">
        <v>370</v>
      </c>
      <c r="Z380" t="s">
        <v>370</v>
      </c>
      <c r="AA380" t="s">
        <v>370</v>
      </c>
      <c r="AB380" t="s">
        <v>370</v>
      </c>
      <c r="AC380" t="s">
        <v>370</v>
      </c>
      <c r="AD380" t="s">
        <v>370</v>
      </c>
      <c r="AE380" t="s">
        <v>370</v>
      </c>
      <c r="AF380" t="s">
        <v>370</v>
      </c>
      <c r="AG380" t="s">
        <v>370</v>
      </c>
      <c r="AH380" t="s">
        <v>370</v>
      </c>
      <c r="AI380" t="s">
        <v>370</v>
      </c>
      <c r="AJ380" t="s">
        <v>370</v>
      </c>
    </row>
    <row r="381" spans="1:36">
      <c r="A381" t="s">
        <v>370</v>
      </c>
      <c r="B381" t="s">
        <v>370</v>
      </c>
      <c r="C381" t="s">
        <v>370</v>
      </c>
      <c r="D381" t="s">
        <v>370</v>
      </c>
      <c r="E381" t="s">
        <v>370</v>
      </c>
      <c r="F381" t="s">
        <v>370</v>
      </c>
      <c r="G381" t="s">
        <v>370</v>
      </c>
      <c r="H381" t="s">
        <v>370</v>
      </c>
      <c r="I381" t="s">
        <v>370</v>
      </c>
      <c r="J381" t="s">
        <v>370</v>
      </c>
      <c r="K381" t="s">
        <v>370</v>
      </c>
      <c r="L381" t="s">
        <v>370</v>
      </c>
      <c r="M381" t="s">
        <v>370</v>
      </c>
      <c r="N381" t="s">
        <v>370</v>
      </c>
      <c r="O381" t="s">
        <v>370</v>
      </c>
      <c r="P381" t="s">
        <v>370</v>
      </c>
      <c r="Q381" t="s">
        <v>370</v>
      </c>
      <c r="R381" t="s">
        <v>370</v>
      </c>
      <c r="S381" t="s">
        <v>370</v>
      </c>
      <c r="T381" t="s">
        <v>370</v>
      </c>
      <c r="U381" t="s">
        <v>370</v>
      </c>
      <c r="V381" t="s">
        <v>370</v>
      </c>
      <c r="W381" t="s">
        <v>370</v>
      </c>
      <c r="X381" t="s">
        <v>370</v>
      </c>
      <c r="Y381" t="s">
        <v>370</v>
      </c>
      <c r="Z381" t="s">
        <v>370</v>
      </c>
      <c r="AA381" t="s">
        <v>370</v>
      </c>
      <c r="AB381" t="s">
        <v>370</v>
      </c>
      <c r="AC381" t="s">
        <v>370</v>
      </c>
      <c r="AD381" t="s">
        <v>370</v>
      </c>
      <c r="AE381" t="s">
        <v>370</v>
      </c>
      <c r="AF381" t="s">
        <v>370</v>
      </c>
      <c r="AG381" t="s">
        <v>370</v>
      </c>
      <c r="AH381" t="s">
        <v>370</v>
      </c>
      <c r="AI381" t="s">
        <v>370</v>
      </c>
      <c r="AJ381" t="s">
        <v>370</v>
      </c>
    </row>
    <row r="382" spans="1:36">
      <c r="A382" t="s">
        <v>370</v>
      </c>
      <c r="B382" t="s">
        <v>370</v>
      </c>
      <c r="C382" t="s">
        <v>370</v>
      </c>
      <c r="D382" t="s">
        <v>370</v>
      </c>
      <c r="E382" t="s">
        <v>370</v>
      </c>
      <c r="F382" t="s">
        <v>370</v>
      </c>
      <c r="G382" t="s">
        <v>370</v>
      </c>
      <c r="H382" t="s">
        <v>370</v>
      </c>
      <c r="I382" t="s">
        <v>370</v>
      </c>
      <c r="J382" t="s">
        <v>370</v>
      </c>
      <c r="K382" t="s">
        <v>370</v>
      </c>
      <c r="L382" t="s">
        <v>370</v>
      </c>
      <c r="M382" t="s">
        <v>370</v>
      </c>
      <c r="N382" t="s">
        <v>370</v>
      </c>
      <c r="O382" t="s">
        <v>370</v>
      </c>
      <c r="P382" t="s">
        <v>370</v>
      </c>
      <c r="Q382" t="s">
        <v>370</v>
      </c>
      <c r="R382" t="s">
        <v>370</v>
      </c>
      <c r="S382" t="s">
        <v>370</v>
      </c>
      <c r="T382" t="s">
        <v>370</v>
      </c>
      <c r="U382" t="s">
        <v>370</v>
      </c>
      <c r="V382" t="s">
        <v>370</v>
      </c>
      <c r="W382" t="s">
        <v>370</v>
      </c>
      <c r="X382" t="s">
        <v>370</v>
      </c>
      <c r="Y382" t="s">
        <v>370</v>
      </c>
      <c r="Z382" t="s">
        <v>370</v>
      </c>
      <c r="AA382" t="s">
        <v>370</v>
      </c>
      <c r="AB382" t="s">
        <v>370</v>
      </c>
      <c r="AC382" t="s">
        <v>370</v>
      </c>
      <c r="AD382" t="s">
        <v>370</v>
      </c>
      <c r="AE382" t="s">
        <v>370</v>
      </c>
      <c r="AF382" t="s">
        <v>370</v>
      </c>
      <c r="AG382" t="s">
        <v>370</v>
      </c>
      <c r="AH382" t="s">
        <v>370</v>
      </c>
      <c r="AI382" t="s">
        <v>370</v>
      </c>
      <c r="AJ382" t="s">
        <v>370</v>
      </c>
    </row>
    <row r="383" spans="1:36">
      <c r="A383" t="s">
        <v>370</v>
      </c>
      <c r="B383" t="s">
        <v>370</v>
      </c>
      <c r="C383" t="s">
        <v>370</v>
      </c>
      <c r="D383" t="s">
        <v>370</v>
      </c>
      <c r="E383" t="s">
        <v>370</v>
      </c>
      <c r="F383" t="s">
        <v>370</v>
      </c>
      <c r="G383" t="s">
        <v>370</v>
      </c>
      <c r="H383" t="s">
        <v>370</v>
      </c>
      <c r="I383" t="s">
        <v>370</v>
      </c>
      <c r="J383" t="s">
        <v>370</v>
      </c>
      <c r="K383" t="s">
        <v>370</v>
      </c>
      <c r="L383" t="s">
        <v>370</v>
      </c>
      <c r="M383" t="s">
        <v>370</v>
      </c>
      <c r="N383" t="s">
        <v>370</v>
      </c>
      <c r="O383" t="s">
        <v>370</v>
      </c>
      <c r="P383" t="s">
        <v>370</v>
      </c>
      <c r="Q383" t="s">
        <v>370</v>
      </c>
      <c r="R383" t="s">
        <v>370</v>
      </c>
      <c r="S383" t="s">
        <v>370</v>
      </c>
      <c r="T383" t="s">
        <v>370</v>
      </c>
      <c r="U383" t="s">
        <v>370</v>
      </c>
      <c r="V383" t="s">
        <v>370</v>
      </c>
      <c r="W383" t="s">
        <v>370</v>
      </c>
      <c r="X383" t="s">
        <v>370</v>
      </c>
      <c r="Y383" t="s">
        <v>370</v>
      </c>
      <c r="Z383" t="s">
        <v>370</v>
      </c>
      <c r="AA383" t="s">
        <v>370</v>
      </c>
      <c r="AB383" t="s">
        <v>370</v>
      </c>
      <c r="AC383" t="s">
        <v>370</v>
      </c>
      <c r="AD383" t="s">
        <v>370</v>
      </c>
      <c r="AE383" t="s">
        <v>370</v>
      </c>
      <c r="AF383" t="s">
        <v>370</v>
      </c>
      <c r="AG383" t="s">
        <v>370</v>
      </c>
      <c r="AH383" t="s">
        <v>370</v>
      </c>
      <c r="AI383" t="s">
        <v>370</v>
      </c>
      <c r="AJ383" t="s">
        <v>370</v>
      </c>
    </row>
    <row r="384" spans="1:36">
      <c r="A384" t="s">
        <v>370</v>
      </c>
      <c r="B384" t="s">
        <v>370</v>
      </c>
      <c r="C384" t="s">
        <v>370</v>
      </c>
      <c r="D384" t="s">
        <v>370</v>
      </c>
      <c r="E384" t="s">
        <v>370</v>
      </c>
      <c r="F384" t="s">
        <v>370</v>
      </c>
      <c r="G384" t="s">
        <v>370</v>
      </c>
      <c r="H384" t="s">
        <v>370</v>
      </c>
      <c r="I384" t="s">
        <v>370</v>
      </c>
      <c r="J384" t="s">
        <v>370</v>
      </c>
      <c r="K384" t="s">
        <v>370</v>
      </c>
      <c r="L384" t="s">
        <v>370</v>
      </c>
      <c r="M384" t="s">
        <v>370</v>
      </c>
      <c r="N384" t="s">
        <v>370</v>
      </c>
      <c r="O384" t="s">
        <v>370</v>
      </c>
      <c r="P384" t="s">
        <v>370</v>
      </c>
      <c r="Q384" t="s">
        <v>370</v>
      </c>
      <c r="R384" t="s">
        <v>370</v>
      </c>
      <c r="S384" t="s">
        <v>370</v>
      </c>
      <c r="T384" t="s">
        <v>370</v>
      </c>
      <c r="U384" t="s">
        <v>370</v>
      </c>
      <c r="V384" t="s">
        <v>370</v>
      </c>
      <c r="W384" t="s">
        <v>370</v>
      </c>
      <c r="X384" t="s">
        <v>370</v>
      </c>
      <c r="Y384" t="s">
        <v>370</v>
      </c>
      <c r="Z384" t="s">
        <v>370</v>
      </c>
      <c r="AA384" t="s">
        <v>370</v>
      </c>
      <c r="AB384" t="s">
        <v>370</v>
      </c>
      <c r="AC384" t="s">
        <v>370</v>
      </c>
      <c r="AD384" t="s">
        <v>370</v>
      </c>
      <c r="AE384" t="s">
        <v>370</v>
      </c>
      <c r="AF384" t="s">
        <v>370</v>
      </c>
      <c r="AG384" t="s">
        <v>370</v>
      </c>
      <c r="AH384" t="s">
        <v>370</v>
      </c>
      <c r="AI384" t="s">
        <v>370</v>
      </c>
      <c r="AJ384" t="s">
        <v>370</v>
      </c>
    </row>
    <row r="385" spans="1:36">
      <c r="A385" t="s">
        <v>370</v>
      </c>
      <c r="B385" t="s">
        <v>370</v>
      </c>
      <c r="C385" t="s">
        <v>370</v>
      </c>
      <c r="D385" t="s">
        <v>370</v>
      </c>
      <c r="E385" t="s">
        <v>370</v>
      </c>
      <c r="F385" t="s">
        <v>370</v>
      </c>
      <c r="G385" t="s">
        <v>370</v>
      </c>
      <c r="H385" t="s">
        <v>370</v>
      </c>
      <c r="I385" t="s">
        <v>370</v>
      </c>
      <c r="J385" t="s">
        <v>370</v>
      </c>
      <c r="K385" t="s">
        <v>370</v>
      </c>
      <c r="L385" t="s">
        <v>370</v>
      </c>
      <c r="M385" t="s">
        <v>370</v>
      </c>
      <c r="N385" t="s">
        <v>370</v>
      </c>
      <c r="O385" t="s">
        <v>370</v>
      </c>
      <c r="P385" t="s">
        <v>370</v>
      </c>
      <c r="Q385" t="s">
        <v>370</v>
      </c>
      <c r="R385" t="s">
        <v>370</v>
      </c>
      <c r="S385" t="s">
        <v>370</v>
      </c>
      <c r="T385" t="s">
        <v>370</v>
      </c>
      <c r="U385" t="s">
        <v>370</v>
      </c>
      <c r="V385" t="s">
        <v>370</v>
      </c>
      <c r="W385" t="s">
        <v>370</v>
      </c>
      <c r="X385" t="s">
        <v>370</v>
      </c>
      <c r="Y385" t="s">
        <v>370</v>
      </c>
      <c r="Z385" t="s">
        <v>370</v>
      </c>
      <c r="AA385" t="s">
        <v>370</v>
      </c>
      <c r="AB385" t="s">
        <v>370</v>
      </c>
      <c r="AC385" t="s">
        <v>370</v>
      </c>
      <c r="AD385" t="s">
        <v>370</v>
      </c>
      <c r="AE385" t="s">
        <v>370</v>
      </c>
      <c r="AF385" t="s">
        <v>370</v>
      </c>
      <c r="AG385" t="s">
        <v>370</v>
      </c>
      <c r="AH385" t="s">
        <v>370</v>
      </c>
      <c r="AI385" t="s">
        <v>370</v>
      </c>
      <c r="AJ385" t="s">
        <v>370</v>
      </c>
    </row>
    <row r="386" spans="1:36">
      <c r="A386" t="s">
        <v>370</v>
      </c>
      <c r="B386" t="s">
        <v>370</v>
      </c>
      <c r="C386" t="s">
        <v>370</v>
      </c>
      <c r="D386" t="s">
        <v>370</v>
      </c>
      <c r="E386" t="s">
        <v>370</v>
      </c>
      <c r="F386" t="s">
        <v>370</v>
      </c>
      <c r="G386" t="s">
        <v>370</v>
      </c>
      <c r="H386" t="s">
        <v>370</v>
      </c>
      <c r="I386" t="s">
        <v>370</v>
      </c>
      <c r="J386" t="s">
        <v>370</v>
      </c>
      <c r="K386" t="s">
        <v>370</v>
      </c>
      <c r="L386" t="s">
        <v>370</v>
      </c>
      <c r="M386" t="s">
        <v>370</v>
      </c>
      <c r="N386" t="s">
        <v>370</v>
      </c>
      <c r="O386" t="s">
        <v>370</v>
      </c>
      <c r="P386" t="s">
        <v>370</v>
      </c>
      <c r="Q386" t="s">
        <v>370</v>
      </c>
      <c r="R386" t="s">
        <v>370</v>
      </c>
      <c r="S386" t="s">
        <v>370</v>
      </c>
      <c r="T386" t="s">
        <v>370</v>
      </c>
      <c r="U386" t="s">
        <v>370</v>
      </c>
      <c r="V386" t="s">
        <v>370</v>
      </c>
      <c r="W386" t="s">
        <v>370</v>
      </c>
      <c r="X386" t="s">
        <v>370</v>
      </c>
      <c r="Y386" t="s">
        <v>370</v>
      </c>
      <c r="Z386" t="s">
        <v>370</v>
      </c>
      <c r="AA386" t="s">
        <v>370</v>
      </c>
      <c r="AB386" t="s">
        <v>370</v>
      </c>
      <c r="AC386" t="s">
        <v>370</v>
      </c>
      <c r="AD386" t="s">
        <v>370</v>
      </c>
      <c r="AE386" t="s">
        <v>370</v>
      </c>
      <c r="AF386" t="s">
        <v>370</v>
      </c>
      <c r="AG386" t="s">
        <v>370</v>
      </c>
      <c r="AH386" t="s">
        <v>370</v>
      </c>
      <c r="AI386" t="s">
        <v>370</v>
      </c>
      <c r="AJ386" t="s">
        <v>370</v>
      </c>
    </row>
    <row r="387" spans="1:36">
      <c r="A387" t="s">
        <v>370</v>
      </c>
      <c r="B387" t="s">
        <v>370</v>
      </c>
      <c r="C387" t="s">
        <v>370</v>
      </c>
      <c r="D387" t="s">
        <v>370</v>
      </c>
      <c r="E387" t="s">
        <v>370</v>
      </c>
      <c r="F387" t="s">
        <v>370</v>
      </c>
      <c r="G387" t="s">
        <v>370</v>
      </c>
      <c r="H387" t="s">
        <v>370</v>
      </c>
      <c r="I387" t="s">
        <v>370</v>
      </c>
      <c r="J387" t="s">
        <v>370</v>
      </c>
      <c r="K387" t="s">
        <v>370</v>
      </c>
      <c r="L387" t="s">
        <v>370</v>
      </c>
      <c r="M387" t="s">
        <v>370</v>
      </c>
      <c r="N387" t="s">
        <v>370</v>
      </c>
      <c r="O387" t="s">
        <v>370</v>
      </c>
      <c r="P387" t="s">
        <v>370</v>
      </c>
      <c r="Q387" t="s">
        <v>370</v>
      </c>
      <c r="R387" t="s">
        <v>370</v>
      </c>
      <c r="S387" t="s">
        <v>370</v>
      </c>
      <c r="T387" t="s">
        <v>370</v>
      </c>
      <c r="U387" t="s">
        <v>370</v>
      </c>
      <c r="V387" t="s">
        <v>370</v>
      </c>
      <c r="W387" t="s">
        <v>370</v>
      </c>
      <c r="X387" t="s">
        <v>370</v>
      </c>
      <c r="Y387" t="s">
        <v>370</v>
      </c>
      <c r="Z387" t="s">
        <v>370</v>
      </c>
      <c r="AA387" t="s">
        <v>370</v>
      </c>
      <c r="AB387" t="s">
        <v>370</v>
      </c>
      <c r="AC387" t="s">
        <v>370</v>
      </c>
      <c r="AD387" t="s">
        <v>370</v>
      </c>
      <c r="AE387" t="s">
        <v>370</v>
      </c>
      <c r="AF387" t="s">
        <v>370</v>
      </c>
      <c r="AG387" t="s">
        <v>370</v>
      </c>
      <c r="AH387" t="s">
        <v>370</v>
      </c>
      <c r="AI387" t="s">
        <v>370</v>
      </c>
      <c r="AJ387" t="s">
        <v>370</v>
      </c>
    </row>
    <row r="388" spans="1:36">
      <c r="A388" t="s">
        <v>370</v>
      </c>
      <c r="B388" t="s">
        <v>370</v>
      </c>
      <c r="C388" t="s">
        <v>370</v>
      </c>
      <c r="D388" t="s">
        <v>370</v>
      </c>
      <c r="E388" t="s">
        <v>370</v>
      </c>
      <c r="F388" t="s">
        <v>370</v>
      </c>
      <c r="G388" t="s">
        <v>370</v>
      </c>
      <c r="H388" t="s">
        <v>370</v>
      </c>
      <c r="I388" t="s">
        <v>370</v>
      </c>
      <c r="J388" t="s">
        <v>370</v>
      </c>
      <c r="K388" t="s">
        <v>370</v>
      </c>
      <c r="L388" t="s">
        <v>370</v>
      </c>
      <c r="M388" t="s">
        <v>370</v>
      </c>
      <c r="N388" t="s">
        <v>370</v>
      </c>
      <c r="O388" t="s">
        <v>370</v>
      </c>
      <c r="P388" t="s">
        <v>370</v>
      </c>
      <c r="Q388" t="s">
        <v>370</v>
      </c>
      <c r="R388" t="s">
        <v>370</v>
      </c>
      <c r="S388" t="s">
        <v>370</v>
      </c>
      <c r="T388" t="s">
        <v>370</v>
      </c>
      <c r="U388" t="s">
        <v>370</v>
      </c>
      <c r="V388" t="s">
        <v>370</v>
      </c>
      <c r="W388" t="s">
        <v>370</v>
      </c>
      <c r="X388" t="s">
        <v>370</v>
      </c>
      <c r="Y388" t="s">
        <v>370</v>
      </c>
      <c r="Z388" t="s">
        <v>370</v>
      </c>
      <c r="AA388" t="s">
        <v>370</v>
      </c>
      <c r="AB388" t="s">
        <v>370</v>
      </c>
      <c r="AC388" t="s">
        <v>370</v>
      </c>
      <c r="AD388" t="s">
        <v>370</v>
      </c>
      <c r="AE388" t="s">
        <v>370</v>
      </c>
      <c r="AF388" t="s">
        <v>370</v>
      </c>
      <c r="AG388" t="s">
        <v>370</v>
      </c>
      <c r="AH388" t="s">
        <v>370</v>
      </c>
      <c r="AI388" t="s">
        <v>370</v>
      </c>
      <c r="AJ388" t="s">
        <v>370</v>
      </c>
    </row>
    <row r="389" spans="1:36">
      <c r="A389" t="s">
        <v>370</v>
      </c>
      <c r="B389" t="s">
        <v>370</v>
      </c>
      <c r="C389" t="s">
        <v>370</v>
      </c>
      <c r="D389" t="s">
        <v>370</v>
      </c>
      <c r="E389" t="s">
        <v>370</v>
      </c>
      <c r="F389" t="s">
        <v>370</v>
      </c>
      <c r="G389" t="s">
        <v>370</v>
      </c>
      <c r="H389" t="s">
        <v>370</v>
      </c>
      <c r="I389" t="s">
        <v>370</v>
      </c>
      <c r="J389" t="s">
        <v>370</v>
      </c>
      <c r="K389" t="s">
        <v>370</v>
      </c>
      <c r="L389" t="s">
        <v>370</v>
      </c>
      <c r="M389" t="s">
        <v>370</v>
      </c>
      <c r="N389" t="s">
        <v>370</v>
      </c>
      <c r="O389" t="s">
        <v>370</v>
      </c>
      <c r="P389" t="s">
        <v>370</v>
      </c>
      <c r="Q389" t="s">
        <v>370</v>
      </c>
      <c r="R389" t="s">
        <v>370</v>
      </c>
      <c r="S389" t="s">
        <v>370</v>
      </c>
      <c r="T389" t="s">
        <v>370</v>
      </c>
      <c r="U389" t="s">
        <v>370</v>
      </c>
      <c r="V389" t="s">
        <v>370</v>
      </c>
      <c r="W389" t="s">
        <v>370</v>
      </c>
      <c r="X389" t="s">
        <v>370</v>
      </c>
      <c r="Y389" t="s">
        <v>370</v>
      </c>
      <c r="Z389" t="s">
        <v>370</v>
      </c>
      <c r="AA389" t="s">
        <v>370</v>
      </c>
      <c r="AB389" t="s">
        <v>370</v>
      </c>
      <c r="AC389" t="s">
        <v>370</v>
      </c>
      <c r="AD389" t="s">
        <v>370</v>
      </c>
      <c r="AE389" t="s">
        <v>370</v>
      </c>
      <c r="AF389" t="s">
        <v>370</v>
      </c>
      <c r="AG389" t="s">
        <v>370</v>
      </c>
      <c r="AH389" t="s">
        <v>370</v>
      </c>
      <c r="AI389" t="s">
        <v>370</v>
      </c>
      <c r="AJ389" t="s">
        <v>370</v>
      </c>
    </row>
    <row r="390" spans="1:36">
      <c r="A390" t="s">
        <v>370</v>
      </c>
      <c r="B390" t="s">
        <v>370</v>
      </c>
      <c r="C390" t="s">
        <v>370</v>
      </c>
      <c r="D390" t="s">
        <v>370</v>
      </c>
      <c r="E390" t="s">
        <v>370</v>
      </c>
      <c r="F390" t="s">
        <v>370</v>
      </c>
      <c r="G390" t="s">
        <v>370</v>
      </c>
      <c r="H390" t="s">
        <v>370</v>
      </c>
      <c r="I390" t="s">
        <v>370</v>
      </c>
      <c r="J390" t="s">
        <v>370</v>
      </c>
      <c r="K390" t="s">
        <v>370</v>
      </c>
      <c r="L390" t="s">
        <v>370</v>
      </c>
      <c r="M390" t="s">
        <v>370</v>
      </c>
      <c r="N390" t="s">
        <v>370</v>
      </c>
      <c r="O390" t="s">
        <v>370</v>
      </c>
      <c r="P390" t="s">
        <v>370</v>
      </c>
      <c r="Q390" t="s">
        <v>370</v>
      </c>
      <c r="R390" t="s">
        <v>370</v>
      </c>
      <c r="S390" t="s">
        <v>370</v>
      </c>
      <c r="T390" t="s">
        <v>370</v>
      </c>
      <c r="U390" t="s">
        <v>370</v>
      </c>
      <c r="V390" t="s">
        <v>370</v>
      </c>
      <c r="W390" t="s">
        <v>370</v>
      </c>
      <c r="X390" t="s">
        <v>370</v>
      </c>
      <c r="Y390" t="s">
        <v>370</v>
      </c>
      <c r="Z390" t="s">
        <v>370</v>
      </c>
      <c r="AA390" t="s">
        <v>370</v>
      </c>
      <c r="AB390" t="s">
        <v>370</v>
      </c>
      <c r="AC390" t="s">
        <v>370</v>
      </c>
      <c r="AD390" t="s">
        <v>370</v>
      </c>
      <c r="AE390" t="s">
        <v>370</v>
      </c>
      <c r="AF390" t="s">
        <v>370</v>
      </c>
      <c r="AG390" t="s">
        <v>370</v>
      </c>
      <c r="AH390" t="s">
        <v>370</v>
      </c>
      <c r="AI390" t="s">
        <v>370</v>
      </c>
      <c r="AJ390" t="s">
        <v>370</v>
      </c>
    </row>
    <row r="391" spans="1:36">
      <c r="A391" t="s">
        <v>370</v>
      </c>
      <c r="B391" t="s">
        <v>370</v>
      </c>
      <c r="C391" t="s">
        <v>370</v>
      </c>
      <c r="D391" t="s">
        <v>370</v>
      </c>
      <c r="E391" t="s">
        <v>370</v>
      </c>
      <c r="F391" t="s">
        <v>370</v>
      </c>
      <c r="G391" t="s">
        <v>370</v>
      </c>
      <c r="H391" t="s">
        <v>370</v>
      </c>
      <c r="I391" t="s">
        <v>370</v>
      </c>
      <c r="J391" t="s">
        <v>370</v>
      </c>
      <c r="K391" t="s">
        <v>370</v>
      </c>
      <c r="L391" t="s">
        <v>370</v>
      </c>
      <c r="M391" t="s">
        <v>370</v>
      </c>
      <c r="N391" t="s">
        <v>370</v>
      </c>
      <c r="O391" t="s">
        <v>370</v>
      </c>
      <c r="P391" t="s">
        <v>370</v>
      </c>
      <c r="Q391" t="s">
        <v>370</v>
      </c>
      <c r="R391" t="s">
        <v>370</v>
      </c>
      <c r="S391" t="s">
        <v>370</v>
      </c>
      <c r="T391" t="s">
        <v>370</v>
      </c>
      <c r="U391" t="s">
        <v>370</v>
      </c>
      <c r="V391" t="s">
        <v>370</v>
      </c>
      <c r="W391" t="s">
        <v>370</v>
      </c>
      <c r="X391" t="s">
        <v>370</v>
      </c>
      <c r="Y391" t="s">
        <v>370</v>
      </c>
      <c r="Z391" t="s">
        <v>370</v>
      </c>
      <c r="AA391" t="s">
        <v>370</v>
      </c>
      <c r="AB391" t="s">
        <v>370</v>
      </c>
      <c r="AC391" t="s">
        <v>370</v>
      </c>
      <c r="AD391" t="s">
        <v>370</v>
      </c>
      <c r="AE391" t="s">
        <v>370</v>
      </c>
      <c r="AF391" t="s">
        <v>370</v>
      </c>
      <c r="AG391" t="s">
        <v>370</v>
      </c>
      <c r="AH391" t="s">
        <v>370</v>
      </c>
      <c r="AI391" t="s">
        <v>370</v>
      </c>
      <c r="AJ391" t="s">
        <v>370</v>
      </c>
    </row>
    <row r="392" spans="1:36">
      <c r="A392" t="s">
        <v>370</v>
      </c>
      <c r="B392" t="s">
        <v>370</v>
      </c>
      <c r="C392" t="s">
        <v>370</v>
      </c>
      <c r="D392" t="s">
        <v>370</v>
      </c>
      <c r="E392" t="s">
        <v>370</v>
      </c>
      <c r="F392" t="s">
        <v>370</v>
      </c>
      <c r="G392" t="s">
        <v>370</v>
      </c>
      <c r="H392" t="s">
        <v>370</v>
      </c>
      <c r="I392" t="s">
        <v>370</v>
      </c>
      <c r="J392" t="s">
        <v>370</v>
      </c>
      <c r="K392" t="s">
        <v>370</v>
      </c>
      <c r="L392" t="s">
        <v>370</v>
      </c>
      <c r="M392" t="s">
        <v>370</v>
      </c>
      <c r="N392" t="s">
        <v>370</v>
      </c>
      <c r="O392" t="s">
        <v>370</v>
      </c>
      <c r="P392" t="s">
        <v>370</v>
      </c>
      <c r="Q392" t="s">
        <v>370</v>
      </c>
      <c r="R392" t="s">
        <v>370</v>
      </c>
      <c r="S392" t="s">
        <v>370</v>
      </c>
      <c r="T392" t="s">
        <v>370</v>
      </c>
      <c r="U392" t="s">
        <v>370</v>
      </c>
      <c r="V392" t="s">
        <v>370</v>
      </c>
      <c r="W392" t="s">
        <v>370</v>
      </c>
      <c r="X392" t="s">
        <v>370</v>
      </c>
      <c r="Y392" t="s">
        <v>370</v>
      </c>
      <c r="Z392" t="s">
        <v>370</v>
      </c>
      <c r="AA392" t="s">
        <v>370</v>
      </c>
      <c r="AB392" t="s">
        <v>370</v>
      </c>
      <c r="AC392" t="s">
        <v>370</v>
      </c>
      <c r="AD392" t="s">
        <v>370</v>
      </c>
      <c r="AE392" t="s">
        <v>370</v>
      </c>
      <c r="AF392" t="s">
        <v>370</v>
      </c>
      <c r="AG392" t="s">
        <v>370</v>
      </c>
      <c r="AH392" t="s">
        <v>370</v>
      </c>
      <c r="AI392" t="s">
        <v>370</v>
      </c>
      <c r="AJ392" t="s">
        <v>370</v>
      </c>
    </row>
    <row r="393" spans="1:36">
      <c r="A393" t="s">
        <v>370</v>
      </c>
      <c r="B393" t="s">
        <v>370</v>
      </c>
      <c r="C393" t="s">
        <v>370</v>
      </c>
      <c r="D393" t="s">
        <v>370</v>
      </c>
      <c r="E393" t="s">
        <v>370</v>
      </c>
      <c r="F393" t="s">
        <v>370</v>
      </c>
      <c r="G393" t="s">
        <v>370</v>
      </c>
      <c r="H393" t="s">
        <v>370</v>
      </c>
      <c r="I393" t="s">
        <v>370</v>
      </c>
      <c r="J393" t="s">
        <v>370</v>
      </c>
      <c r="K393" t="s">
        <v>370</v>
      </c>
      <c r="L393" t="s">
        <v>370</v>
      </c>
      <c r="M393" t="s">
        <v>370</v>
      </c>
      <c r="N393" t="s">
        <v>370</v>
      </c>
      <c r="O393" t="s">
        <v>370</v>
      </c>
      <c r="P393" t="s">
        <v>370</v>
      </c>
      <c r="Q393" t="s">
        <v>370</v>
      </c>
      <c r="R393" t="s">
        <v>370</v>
      </c>
      <c r="S393" t="s">
        <v>370</v>
      </c>
      <c r="T393" t="s">
        <v>370</v>
      </c>
      <c r="U393" t="s">
        <v>370</v>
      </c>
      <c r="V393" t="s">
        <v>370</v>
      </c>
      <c r="W393" t="s">
        <v>370</v>
      </c>
      <c r="X393" t="s">
        <v>370</v>
      </c>
      <c r="Y393" t="s">
        <v>370</v>
      </c>
      <c r="Z393" t="s">
        <v>370</v>
      </c>
      <c r="AA393" t="s">
        <v>370</v>
      </c>
      <c r="AB393" t="s">
        <v>370</v>
      </c>
      <c r="AC393" t="s">
        <v>370</v>
      </c>
      <c r="AD393" t="s">
        <v>370</v>
      </c>
      <c r="AE393" t="s">
        <v>370</v>
      </c>
      <c r="AF393" t="s">
        <v>370</v>
      </c>
      <c r="AG393" t="s">
        <v>370</v>
      </c>
      <c r="AH393" t="s">
        <v>370</v>
      </c>
      <c r="AI393" t="s">
        <v>370</v>
      </c>
      <c r="AJ393" t="s">
        <v>370</v>
      </c>
    </row>
    <row r="394" spans="1:36">
      <c r="A394" t="s">
        <v>370</v>
      </c>
      <c r="B394" t="s">
        <v>370</v>
      </c>
      <c r="C394" t="s">
        <v>370</v>
      </c>
      <c r="D394" t="s">
        <v>370</v>
      </c>
      <c r="E394" t="s">
        <v>370</v>
      </c>
      <c r="F394" t="s">
        <v>370</v>
      </c>
      <c r="G394" t="s">
        <v>370</v>
      </c>
      <c r="H394" t="s">
        <v>370</v>
      </c>
      <c r="I394" t="s">
        <v>370</v>
      </c>
      <c r="J394" t="s">
        <v>370</v>
      </c>
      <c r="K394" t="s">
        <v>370</v>
      </c>
      <c r="L394" t="s">
        <v>370</v>
      </c>
      <c r="M394" t="s">
        <v>370</v>
      </c>
      <c r="N394" t="s">
        <v>370</v>
      </c>
      <c r="O394" t="s">
        <v>370</v>
      </c>
      <c r="P394" t="s">
        <v>370</v>
      </c>
      <c r="Q394" t="s">
        <v>370</v>
      </c>
      <c r="R394" t="s">
        <v>370</v>
      </c>
      <c r="S394" t="s">
        <v>370</v>
      </c>
      <c r="T394" t="s">
        <v>370</v>
      </c>
      <c r="U394" t="s">
        <v>370</v>
      </c>
      <c r="V394" t="s">
        <v>370</v>
      </c>
      <c r="W394" t="s">
        <v>370</v>
      </c>
      <c r="X394" t="s">
        <v>370</v>
      </c>
      <c r="Y394" t="s">
        <v>370</v>
      </c>
      <c r="Z394" t="s">
        <v>370</v>
      </c>
      <c r="AA394" t="s">
        <v>370</v>
      </c>
      <c r="AB394" t="s">
        <v>370</v>
      </c>
      <c r="AC394" t="s">
        <v>370</v>
      </c>
      <c r="AD394" t="s">
        <v>370</v>
      </c>
      <c r="AE394" t="s">
        <v>370</v>
      </c>
      <c r="AF394" t="s">
        <v>370</v>
      </c>
      <c r="AG394" t="s">
        <v>370</v>
      </c>
      <c r="AH394" t="s">
        <v>370</v>
      </c>
      <c r="AI394" t="s">
        <v>370</v>
      </c>
      <c r="AJ394" t="s">
        <v>370</v>
      </c>
    </row>
    <row r="395" spans="1:36">
      <c r="A395" t="s">
        <v>370</v>
      </c>
      <c r="B395" t="s">
        <v>370</v>
      </c>
      <c r="C395" t="s">
        <v>370</v>
      </c>
      <c r="D395" t="s">
        <v>370</v>
      </c>
      <c r="E395" t="s">
        <v>370</v>
      </c>
      <c r="F395" t="s">
        <v>370</v>
      </c>
      <c r="G395" t="s">
        <v>370</v>
      </c>
      <c r="H395" t="s">
        <v>370</v>
      </c>
      <c r="I395" t="s">
        <v>370</v>
      </c>
      <c r="J395" t="s">
        <v>370</v>
      </c>
      <c r="K395" t="s">
        <v>370</v>
      </c>
      <c r="L395" t="s">
        <v>370</v>
      </c>
      <c r="M395" t="s">
        <v>370</v>
      </c>
      <c r="N395" t="s">
        <v>370</v>
      </c>
      <c r="O395" t="s">
        <v>370</v>
      </c>
      <c r="P395" t="s">
        <v>370</v>
      </c>
      <c r="Q395" t="s">
        <v>370</v>
      </c>
      <c r="R395" t="s">
        <v>370</v>
      </c>
      <c r="S395" t="s">
        <v>370</v>
      </c>
      <c r="T395" t="s">
        <v>370</v>
      </c>
      <c r="U395" t="s">
        <v>370</v>
      </c>
      <c r="V395" t="s">
        <v>370</v>
      </c>
      <c r="W395" t="s">
        <v>370</v>
      </c>
      <c r="X395" t="s">
        <v>370</v>
      </c>
      <c r="Y395" t="s">
        <v>370</v>
      </c>
      <c r="Z395" t="s">
        <v>370</v>
      </c>
      <c r="AA395" t="s">
        <v>370</v>
      </c>
      <c r="AB395" t="s">
        <v>370</v>
      </c>
      <c r="AC395" t="s">
        <v>370</v>
      </c>
      <c r="AD395" t="s">
        <v>370</v>
      </c>
      <c r="AE395" t="s">
        <v>370</v>
      </c>
      <c r="AF395" t="s">
        <v>370</v>
      </c>
      <c r="AG395" t="s">
        <v>370</v>
      </c>
      <c r="AH395" t="s">
        <v>370</v>
      </c>
      <c r="AI395" t="s">
        <v>370</v>
      </c>
      <c r="AJ395" t="s">
        <v>370</v>
      </c>
    </row>
    <row r="396" spans="1:36">
      <c r="A396" t="s">
        <v>370</v>
      </c>
      <c r="B396" t="s">
        <v>370</v>
      </c>
      <c r="C396" t="s">
        <v>370</v>
      </c>
      <c r="D396" t="s">
        <v>370</v>
      </c>
      <c r="E396" t="s">
        <v>370</v>
      </c>
      <c r="F396" t="s">
        <v>370</v>
      </c>
      <c r="G396" t="s">
        <v>370</v>
      </c>
      <c r="H396" t="s">
        <v>370</v>
      </c>
      <c r="I396" t="s">
        <v>370</v>
      </c>
      <c r="J396" t="s">
        <v>370</v>
      </c>
      <c r="K396" t="s">
        <v>370</v>
      </c>
      <c r="L396" t="s">
        <v>370</v>
      </c>
      <c r="M396" t="s">
        <v>370</v>
      </c>
      <c r="N396" t="s">
        <v>370</v>
      </c>
      <c r="O396" t="s">
        <v>370</v>
      </c>
      <c r="P396" t="s">
        <v>370</v>
      </c>
      <c r="Q396" t="s">
        <v>370</v>
      </c>
      <c r="R396" t="s">
        <v>370</v>
      </c>
      <c r="S396" t="s">
        <v>370</v>
      </c>
      <c r="T396" t="s">
        <v>370</v>
      </c>
      <c r="U396" t="s">
        <v>370</v>
      </c>
      <c r="V396" t="s">
        <v>370</v>
      </c>
      <c r="W396" t="s">
        <v>370</v>
      </c>
      <c r="X396" t="s">
        <v>370</v>
      </c>
      <c r="Y396" t="s">
        <v>370</v>
      </c>
      <c r="Z396" t="s">
        <v>370</v>
      </c>
      <c r="AA396" t="s">
        <v>370</v>
      </c>
      <c r="AB396" t="s">
        <v>370</v>
      </c>
      <c r="AC396" t="s">
        <v>370</v>
      </c>
      <c r="AD396" t="s">
        <v>370</v>
      </c>
      <c r="AE396" t="s">
        <v>370</v>
      </c>
      <c r="AF396" t="s">
        <v>370</v>
      </c>
      <c r="AG396" t="s">
        <v>370</v>
      </c>
      <c r="AH396" t="s">
        <v>370</v>
      </c>
      <c r="AI396" t="s">
        <v>370</v>
      </c>
      <c r="AJ396" t="s">
        <v>370</v>
      </c>
    </row>
    <row r="397" spans="1:36">
      <c r="A397" t="s">
        <v>370</v>
      </c>
      <c r="B397" t="s">
        <v>370</v>
      </c>
      <c r="C397" t="s">
        <v>370</v>
      </c>
      <c r="D397" t="s">
        <v>370</v>
      </c>
      <c r="E397" t="s">
        <v>370</v>
      </c>
      <c r="F397" t="s">
        <v>370</v>
      </c>
      <c r="G397" t="s">
        <v>370</v>
      </c>
      <c r="H397" t="s">
        <v>370</v>
      </c>
      <c r="I397" t="s">
        <v>370</v>
      </c>
      <c r="J397" t="s">
        <v>370</v>
      </c>
      <c r="K397" t="s">
        <v>370</v>
      </c>
      <c r="L397" t="s">
        <v>370</v>
      </c>
      <c r="M397" t="s">
        <v>370</v>
      </c>
      <c r="N397" t="s">
        <v>370</v>
      </c>
      <c r="O397" t="s">
        <v>370</v>
      </c>
      <c r="P397" t="s">
        <v>370</v>
      </c>
      <c r="Q397" t="s">
        <v>370</v>
      </c>
      <c r="R397" t="s">
        <v>370</v>
      </c>
      <c r="S397" t="s">
        <v>370</v>
      </c>
      <c r="T397" t="s">
        <v>370</v>
      </c>
      <c r="U397" t="s">
        <v>370</v>
      </c>
      <c r="V397" t="s">
        <v>370</v>
      </c>
      <c r="W397" t="s">
        <v>370</v>
      </c>
      <c r="X397" t="s">
        <v>370</v>
      </c>
      <c r="Y397" t="s">
        <v>370</v>
      </c>
      <c r="Z397" t="s">
        <v>370</v>
      </c>
      <c r="AA397" t="s">
        <v>370</v>
      </c>
      <c r="AB397" t="s">
        <v>370</v>
      </c>
      <c r="AC397" t="s">
        <v>370</v>
      </c>
      <c r="AD397" t="s">
        <v>370</v>
      </c>
      <c r="AE397" t="s">
        <v>370</v>
      </c>
      <c r="AF397" t="s">
        <v>370</v>
      </c>
      <c r="AG397" t="s">
        <v>370</v>
      </c>
      <c r="AH397" t="s">
        <v>370</v>
      </c>
      <c r="AI397" t="s">
        <v>370</v>
      </c>
      <c r="AJ397" t="s">
        <v>370</v>
      </c>
    </row>
    <row r="398" spans="1:36">
      <c r="A398" t="s">
        <v>370</v>
      </c>
      <c r="B398" t="s">
        <v>370</v>
      </c>
      <c r="C398" t="s">
        <v>370</v>
      </c>
      <c r="D398" t="s">
        <v>370</v>
      </c>
      <c r="E398" t="s">
        <v>370</v>
      </c>
      <c r="F398" t="s">
        <v>370</v>
      </c>
      <c r="G398" t="s">
        <v>370</v>
      </c>
      <c r="H398" t="s">
        <v>370</v>
      </c>
      <c r="I398" t="s">
        <v>370</v>
      </c>
      <c r="J398" t="s">
        <v>370</v>
      </c>
      <c r="K398" t="s">
        <v>370</v>
      </c>
      <c r="L398" t="s">
        <v>370</v>
      </c>
      <c r="M398" t="s">
        <v>370</v>
      </c>
      <c r="N398" t="s">
        <v>370</v>
      </c>
      <c r="O398" t="s">
        <v>370</v>
      </c>
      <c r="P398" t="s">
        <v>370</v>
      </c>
      <c r="Q398" t="s">
        <v>370</v>
      </c>
      <c r="R398" t="s">
        <v>370</v>
      </c>
      <c r="S398" t="s">
        <v>370</v>
      </c>
      <c r="T398" t="s">
        <v>370</v>
      </c>
      <c r="U398" t="s">
        <v>370</v>
      </c>
      <c r="V398" t="s">
        <v>370</v>
      </c>
      <c r="W398" t="s">
        <v>370</v>
      </c>
      <c r="X398" t="s">
        <v>370</v>
      </c>
      <c r="Y398" t="s">
        <v>370</v>
      </c>
      <c r="Z398" t="s">
        <v>370</v>
      </c>
      <c r="AA398" t="s">
        <v>370</v>
      </c>
      <c r="AB398" t="s">
        <v>370</v>
      </c>
      <c r="AC398" t="s">
        <v>370</v>
      </c>
      <c r="AD398" t="s">
        <v>370</v>
      </c>
      <c r="AE398" t="s">
        <v>370</v>
      </c>
      <c r="AF398" t="s">
        <v>370</v>
      </c>
      <c r="AG398" t="s">
        <v>370</v>
      </c>
      <c r="AH398" t="s">
        <v>370</v>
      </c>
      <c r="AI398" t="s">
        <v>370</v>
      </c>
      <c r="AJ398" t="s">
        <v>370</v>
      </c>
    </row>
    <row r="399" spans="1:36">
      <c r="A399" t="s">
        <v>370</v>
      </c>
      <c r="B399" t="s">
        <v>370</v>
      </c>
      <c r="C399" t="s">
        <v>370</v>
      </c>
      <c r="D399" t="s">
        <v>370</v>
      </c>
      <c r="E399" t="s">
        <v>370</v>
      </c>
      <c r="F399" t="s">
        <v>370</v>
      </c>
      <c r="G399" t="s">
        <v>370</v>
      </c>
      <c r="H399" t="s">
        <v>370</v>
      </c>
      <c r="I399" t="s">
        <v>370</v>
      </c>
      <c r="J399" t="s">
        <v>370</v>
      </c>
      <c r="K399" t="s">
        <v>370</v>
      </c>
      <c r="L399" t="s">
        <v>370</v>
      </c>
      <c r="M399" t="s">
        <v>370</v>
      </c>
      <c r="N399" t="s">
        <v>370</v>
      </c>
      <c r="O399" t="s">
        <v>370</v>
      </c>
      <c r="P399" t="s">
        <v>370</v>
      </c>
      <c r="Q399" t="s">
        <v>370</v>
      </c>
      <c r="R399" t="s">
        <v>370</v>
      </c>
      <c r="S399" t="s">
        <v>370</v>
      </c>
      <c r="T399" t="s">
        <v>370</v>
      </c>
      <c r="U399" t="s">
        <v>370</v>
      </c>
      <c r="V399" t="s">
        <v>370</v>
      </c>
      <c r="W399" t="s">
        <v>370</v>
      </c>
      <c r="X399" t="s">
        <v>370</v>
      </c>
      <c r="Y399" t="s">
        <v>370</v>
      </c>
      <c r="Z399" t="s">
        <v>370</v>
      </c>
      <c r="AA399" t="s">
        <v>370</v>
      </c>
      <c r="AB399" t="s">
        <v>370</v>
      </c>
      <c r="AC399" t="s">
        <v>370</v>
      </c>
      <c r="AD399" t="s">
        <v>370</v>
      </c>
      <c r="AE399" t="s">
        <v>370</v>
      </c>
      <c r="AF399" t="s">
        <v>370</v>
      </c>
      <c r="AG399" t="s">
        <v>370</v>
      </c>
      <c r="AH399" t="s">
        <v>370</v>
      </c>
      <c r="AI399" t="s">
        <v>370</v>
      </c>
      <c r="AJ399" t="s">
        <v>370</v>
      </c>
    </row>
    <row r="400" spans="1:36">
      <c r="A400" t="s">
        <v>370</v>
      </c>
      <c r="B400" t="s">
        <v>370</v>
      </c>
      <c r="C400" t="s">
        <v>370</v>
      </c>
      <c r="D400" t="s">
        <v>370</v>
      </c>
      <c r="E400" t="s">
        <v>370</v>
      </c>
      <c r="F400" t="s">
        <v>370</v>
      </c>
      <c r="G400" t="s">
        <v>370</v>
      </c>
      <c r="H400" t="s">
        <v>370</v>
      </c>
      <c r="I400" t="s">
        <v>370</v>
      </c>
      <c r="J400" t="s">
        <v>370</v>
      </c>
      <c r="K400" t="s">
        <v>370</v>
      </c>
      <c r="L400" t="s">
        <v>370</v>
      </c>
      <c r="M400" t="s">
        <v>370</v>
      </c>
      <c r="N400" t="s">
        <v>370</v>
      </c>
      <c r="O400" t="s">
        <v>370</v>
      </c>
      <c r="P400" t="s">
        <v>370</v>
      </c>
      <c r="Q400" t="s">
        <v>370</v>
      </c>
      <c r="R400" t="s">
        <v>370</v>
      </c>
      <c r="S400" t="s">
        <v>370</v>
      </c>
      <c r="T400" t="s">
        <v>370</v>
      </c>
      <c r="U400" t="s">
        <v>370</v>
      </c>
      <c r="V400" t="s">
        <v>370</v>
      </c>
      <c r="W400" t="s">
        <v>370</v>
      </c>
      <c r="X400" t="s">
        <v>370</v>
      </c>
      <c r="Y400" t="s">
        <v>370</v>
      </c>
      <c r="Z400" t="s">
        <v>370</v>
      </c>
      <c r="AA400" t="s">
        <v>370</v>
      </c>
      <c r="AB400" t="s">
        <v>370</v>
      </c>
      <c r="AC400" t="s">
        <v>370</v>
      </c>
      <c r="AD400" t="s">
        <v>370</v>
      </c>
      <c r="AE400" t="s">
        <v>370</v>
      </c>
      <c r="AF400" t="s">
        <v>370</v>
      </c>
      <c r="AG400" t="s">
        <v>370</v>
      </c>
      <c r="AH400" t="s">
        <v>370</v>
      </c>
      <c r="AI400" t="s">
        <v>370</v>
      </c>
      <c r="AJ400" t="s">
        <v>370</v>
      </c>
    </row>
    <row r="401" spans="1:36">
      <c r="A401" t="s">
        <v>370</v>
      </c>
      <c r="B401" t="s">
        <v>370</v>
      </c>
      <c r="C401" t="s">
        <v>370</v>
      </c>
      <c r="D401" t="s">
        <v>370</v>
      </c>
      <c r="E401" t="s">
        <v>370</v>
      </c>
      <c r="F401" t="s">
        <v>370</v>
      </c>
      <c r="G401" t="s">
        <v>370</v>
      </c>
      <c r="H401" t="s">
        <v>370</v>
      </c>
      <c r="I401" t="s">
        <v>370</v>
      </c>
      <c r="J401" t="s">
        <v>370</v>
      </c>
      <c r="K401" t="s">
        <v>370</v>
      </c>
      <c r="L401" t="s">
        <v>370</v>
      </c>
      <c r="M401" t="s">
        <v>370</v>
      </c>
      <c r="N401" t="s">
        <v>370</v>
      </c>
      <c r="O401" t="s">
        <v>370</v>
      </c>
      <c r="P401" t="s">
        <v>370</v>
      </c>
      <c r="Q401" t="s">
        <v>370</v>
      </c>
      <c r="R401" t="s">
        <v>370</v>
      </c>
      <c r="S401" t="s">
        <v>370</v>
      </c>
      <c r="T401" t="s">
        <v>370</v>
      </c>
      <c r="U401" t="s">
        <v>370</v>
      </c>
      <c r="V401" t="s">
        <v>370</v>
      </c>
      <c r="W401" t="s">
        <v>370</v>
      </c>
      <c r="X401" t="s">
        <v>370</v>
      </c>
      <c r="Y401" t="s">
        <v>370</v>
      </c>
      <c r="Z401" t="s">
        <v>370</v>
      </c>
      <c r="AA401" t="s">
        <v>370</v>
      </c>
      <c r="AB401" t="s">
        <v>370</v>
      </c>
      <c r="AC401" t="s">
        <v>370</v>
      </c>
      <c r="AD401" t="s">
        <v>370</v>
      </c>
      <c r="AE401" t="s">
        <v>370</v>
      </c>
      <c r="AF401" t="s">
        <v>370</v>
      </c>
      <c r="AG401" t="s">
        <v>370</v>
      </c>
      <c r="AH401" t="s">
        <v>370</v>
      </c>
      <c r="AI401" t="s">
        <v>370</v>
      </c>
      <c r="AJ401" t="s">
        <v>370</v>
      </c>
    </row>
    <row r="402" spans="1:36">
      <c r="A402" t="s">
        <v>370</v>
      </c>
      <c r="B402" t="s">
        <v>370</v>
      </c>
      <c r="C402" t="s">
        <v>370</v>
      </c>
      <c r="D402" t="s">
        <v>370</v>
      </c>
      <c r="E402" t="s">
        <v>370</v>
      </c>
      <c r="F402" t="s">
        <v>370</v>
      </c>
      <c r="G402" t="s">
        <v>370</v>
      </c>
      <c r="H402" t="s">
        <v>370</v>
      </c>
      <c r="I402" t="s">
        <v>370</v>
      </c>
      <c r="J402" t="s">
        <v>370</v>
      </c>
      <c r="K402" t="s">
        <v>370</v>
      </c>
      <c r="L402" t="s">
        <v>370</v>
      </c>
      <c r="M402" t="s">
        <v>370</v>
      </c>
      <c r="N402" t="s">
        <v>370</v>
      </c>
      <c r="O402" t="s">
        <v>370</v>
      </c>
      <c r="P402" t="s">
        <v>370</v>
      </c>
      <c r="Q402" t="s">
        <v>370</v>
      </c>
      <c r="R402" t="s">
        <v>370</v>
      </c>
      <c r="S402" t="s">
        <v>370</v>
      </c>
      <c r="T402" t="s">
        <v>370</v>
      </c>
      <c r="U402" t="s">
        <v>370</v>
      </c>
      <c r="V402" t="s">
        <v>370</v>
      </c>
      <c r="W402" t="s">
        <v>370</v>
      </c>
      <c r="X402" t="s">
        <v>370</v>
      </c>
      <c r="Y402" t="s">
        <v>370</v>
      </c>
      <c r="Z402" t="s">
        <v>370</v>
      </c>
      <c r="AA402" t="s">
        <v>370</v>
      </c>
      <c r="AB402" t="s">
        <v>370</v>
      </c>
      <c r="AC402" t="s">
        <v>370</v>
      </c>
      <c r="AD402" t="s">
        <v>370</v>
      </c>
      <c r="AE402" t="s">
        <v>370</v>
      </c>
      <c r="AF402" t="s">
        <v>370</v>
      </c>
      <c r="AG402" t="s">
        <v>370</v>
      </c>
      <c r="AH402" t="s">
        <v>370</v>
      </c>
      <c r="AI402" t="s">
        <v>370</v>
      </c>
      <c r="AJ402" t="s">
        <v>370</v>
      </c>
    </row>
    <row r="403" spans="1:36">
      <c r="A403" t="s">
        <v>370</v>
      </c>
      <c r="B403" t="s">
        <v>370</v>
      </c>
      <c r="C403" t="s">
        <v>370</v>
      </c>
      <c r="D403" t="s">
        <v>370</v>
      </c>
      <c r="E403" t="s">
        <v>370</v>
      </c>
      <c r="F403" t="s">
        <v>370</v>
      </c>
      <c r="G403" t="s">
        <v>370</v>
      </c>
      <c r="H403" t="s">
        <v>370</v>
      </c>
      <c r="I403" t="s">
        <v>370</v>
      </c>
      <c r="J403" t="s">
        <v>370</v>
      </c>
      <c r="K403" t="s">
        <v>370</v>
      </c>
      <c r="L403" t="s">
        <v>370</v>
      </c>
      <c r="M403" t="s">
        <v>370</v>
      </c>
      <c r="N403" t="s">
        <v>370</v>
      </c>
      <c r="O403" t="s">
        <v>370</v>
      </c>
      <c r="P403" t="s">
        <v>370</v>
      </c>
      <c r="Q403" t="s">
        <v>370</v>
      </c>
      <c r="R403" t="s">
        <v>370</v>
      </c>
      <c r="S403" t="s">
        <v>370</v>
      </c>
      <c r="T403" t="s">
        <v>370</v>
      </c>
      <c r="U403" t="s">
        <v>370</v>
      </c>
      <c r="V403" t="s">
        <v>370</v>
      </c>
      <c r="W403" t="s">
        <v>370</v>
      </c>
      <c r="X403" t="s">
        <v>370</v>
      </c>
      <c r="Y403" t="s">
        <v>370</v>
      </c>
      <c r="Z403" t="s">
        <v>370</v>
      </c>
      <c r="AA403" t="s">
        <v>370</v>
      </c>
      <c r="AB403" t="s">
        <v>370</v>
      </c>
      <c r="AC403" t="s">
        <v>370</v>
      </c>
      <c r="AD403" t="s">
        <v>370</v>
      </c>
      <c r="AE403" t="s">
        <v>370</v>
      </c>
      <c r="AF403" t="s">
        <v>370</v>
      </c>
      <c r="AG403" t="s">
        <v>370</v>
      </c>
      <c r="AH403" t="s">
        <v>370</v>
      </c>
      <c r="AI403" t="s">
        <v>370</v>
      </c>
      <c r="AJ403" t="s">
        <v>370</v>
      </c>
    </row>
    <row r="404" spans="1:36">
      <c r="A404" t="s">
        <v>370</v>
      </c>
      <c r="B404" t="s">
        <v>370</v>
      </c>
      <c r="C404" t="s">
        <v>370</v>
      </c>
      <c r="D404" t="s">
        <v>370</v>
      </c>
      <c r="E404" t="s">
        <v>370</v>
      </c>
      <c r="F404" t="s">
        <v>370</v>
      </c>
      <c r="G404" t="s">
        <v>370</v>
      </c>
      <c r="H404" t="s">
        <v>370</v>
      </c>
      <c r="I404" t="s">
        <v>370</v>
      </c>
      <c r="J404" t="s">
        <v>370</v>
      </c>
      <c r="K404" t="s">
        <v>370</v>
      </c>
      <c r="L404" t="s">
        <v>370</v>
      </c>
      <c r="M404" t="s">
        <v>370</v>
      </c>
      <c r="N404" t="s">
        <v>370</v>
      </c>
      <c r="O404" t="s">
        <v>370</v>
      </c>
      <c r="P404" t="s">
        <v>370</v>
      </c>
      <c r="Q404" t="s">
        <v>370</v>
      </c>
      <c r="R404" t="s">
        <v>370</v>
      </c>
      <c r="S404" t="s">
        <v>370</v>
      </c>
      <c r="T404" t="s">
        <v>370</v>
      </c>
      <c r="U404" t="s">
        <v>370</v>
      </c>
      <c r="V404" t="s">
        <v>370</v>
      </c>
      <c r="W404" t="s">
        <v>370</v>
      </c>
      <c r="X404" t="s">
        <v>370</v>
      </c>
      <c r="Y404" t="s">
        <v>370</v>
      </c>
      <c r="Z404" t="s">
        <v>370</v>
      </c>
      <c r="AA404" t="s">
        <v>370</v>
      </c>
      <c r="AB404" t="s">
        <v>370</v>
      </c>
      <c r="AC404" t="s">
        <v>370</v>
      </c>
      <c r="AD404" t="s">
        <v>370</v>
      </c>
      <c r="AE404" t="s">
        <v>370</v>
      </c>
      <c r="AF404" t="s">
        <v>370</v>
      </c>
      <c r="AG404" t="s">
        <v>370</v>
      </c>
      <c r="AH404" t="s">
        <v>370</v>
      </c>
      <c r="AI404" t="s">
        <v>370</v>
      </c>
      <c r="AJ404" t="s">
        <v>370</v>
      </c>
    </row>
    <row r="405" spans="1:36">
      <c r="A405" t="s">
        <v>370</v>
      </c>
      <c r="B405" t="s">
        <v>370</v>
      </c>
      <c r="C405" t="s">
        <v>370</v>
      </c>
      <c r="D405" t="s">
        <v>370</v>
      </c>
      <c r="E405" t="s">
        <v>370</v>
      </c>
      <c r="F405" t="s">
        <v>370</v>
      </c>
      <c r="G405" t="s">
        <v>370</v>
      </c>
      <c r="H405" t="s">
        <v>370</v>
      </c>
      <c r="I405" t="s">
        <v>370</v>
      </c>
      <c r="J405" t="s">
        <v>370</v>
      </c>
      <c r="K405" t="s">
        <v>370</v>
      </c>
      <c r="L405" t="s">
        <v>370</v>
      </c>
      <c r="M405" t="s">
        <v>370</v>
      </c>
      <c r="N405" t="s">
        <v>370</v>
      </c>
      <c r="O405" t="s">
        <v>370</v>
      </c>
      <c r="P405" t="s">
        <v>370</v>
      </c>
      <c r="Q405" t="s">
        <v>370</v>
      </c>
      <c r="R405" t="s">
        <v>370</v>
      </c>
      <c r="S405" t="s">
        <v>370</v>
      </c>
      <c r="T405" t="s">
        <v>370</v>
      </c>
      <c r="U405" t="s">
        <v>370</v>
      </c>
      <c r="V405" t="s">
        <v>370</v>
      </c>
      <c r="W405" t="s">
        <v>370</v>
      </c>
      <c r="X405" t="s">
        <v>370</v>
      </c>
      <c r="Y405" t="s">
        <v>370</v>
      </c>
      <c r="Z405" t="s">
        <v>370</v>
      </c>
      <c r="AA405" t="s">
        <v>370</v>
      </c>
      <c r="AB405" t="s">
        <v>370</v>
      </c>
      <c r="AC405" t="s">
        <v>370</v>
      </c>
      <c r="AD405" t="s">
        <v>370</v>
      </c>
      <c r="AE405" t="s">
        <v>370</v>
      </c>
      <c r="AF405" t="s">
        <v>370</v>
      </c>
      <c r="AG405" t="s">
        <v>370</v>
      </c>
      <c r="AH405" t="s">
        <v>370</v>
      </c>
      <c r="AI405" t="s">
        <v>370</v>
      </c>
      <c r="AJ405" t="s">
        <v>370</v>
      </c>
    </row>
    <row r="406" spans="1:36">
      <c r="A406" t="s">
        <v>370</v>
      </c>
      <c r="B406" t="s">
        <v>370</v>
      </c>
      <c r="C406" t="s">
        <v>370</v>
      </c>
      <c r="D406" t="s">
        <v>370</v>
      </c>
      <c r="E406" t="s">
        <v>370</v>
      </c>
      <c r="F406" t="s">
        <v>370</v>
      </c>
      <c r="G406" t="s">
        <v>370</v>
      </c>
      <c r="H406" t="s">
        <v>370</v>
      </c>
      <c r="I406" t="s">
        <v>370</v>
      </c>
      <c r="J406" t="s">
        <v>370</v>
      </c>
      <c r="K406" t="s">
        <v>370</v>
      </c>
      <c r="L406" t="s">
        <v>370</v>
      </c>
      <c r="M406" t="s">
        <v>370</v>
      </c>
      <c r="N406" t="s">
        <v>370</v>
      </c>
      <c r="O406" t="s">
        <v>370</v>
      </c>
      <c r="P406" t="s">
        <v>370</v>
      </c>
      <c r="Q406" t="s">
        <v>370</v>
      </c>
      <c r="R406" t="s">
        <v>370</v>
      </c>
      <c r="S406" t="s">
        <v>370</v>
      </c>
      <c r="T406" t="s">
        <v>370</v>
      </c>
      <c r="U406" t="s">
        <v>370</v>
      </c>
      <c r="V406" t="s">
        <v>370</v>
      </c>
      <c r="W406" t="s">
        <v>370</v>
      </c>
      <c r="X406" t="s">
        <v>370</v>
      </c>
      <c r="Y406" t="s">
        <v>370</v>
      </c>
      <c r="Z406" t="s">
        <v>370</v>
      </c>
      <c r="AA406" t="s">
        <v>370</v>
      </c>
      <c r="AB406" t="s">
        <v>370</v>
      </c>
      <c r="AC406" t="s">
        <v>370</v>
      </c>
      <c r="AD406" t="s">
        <v>370</v>
      </c>
      <c r="AE406" t="s">
        <v>370</v>
      </c>
      <c r="AF406" t="s">
        <v>370</v>
      </c>
      <c r="AG406" t="s">
        <v>370</v>
      </c>
      <c r="AH406" t="s">
        <v>370</v>
      </c>
      <c r="AI406" t="s">
        <v>370</v>
      </c>
      <c r="AJ406" t="s">
        <v>370</v>
      </c>
    </row>
    <row r="407" spans="1:36">
      <c r="A407" t="s">
        <v>370</v>
      </c>
      <c r="B407" t="s">
        <v>370</v>
      </c>
      <c r="C407" t="s">
        <v>370</v>
      </c>
      <c r="D407" t="s">
        <v>370</v>
      </c>
      <c r="E407" t="s">
        <v>370</v>
      </c>
      <c r="F407" t="s">
        <v>370</v>
      </c>
      <c r="G407" t="s">
        <v>370</v>
      </c>
      <c r="H407" t="s">
        <v>370</v>
      </c>
      <c r="I407" t="s">
        <v>370</v>
      </c>
      <c r="J407" t="s">
        <v>370</v>
      </c>
      <c r="K407" t="s">
        <v>370</v>
      </c>
      <c r="L407" t="s">
        <v>370</v>
      </c>
      <c r="M407" t="s">
        <v>370</v>
      </c>
      <c r="N407" t="s">
        <v>370</v>
      </c>
      <c r="O407" t="s">
        <v>370</v>
      </c>
      <c r="P407" t="s">
        <v>370</v>
      </c>
      <c r="Q407" t="s">
        <v>370</v>
      </c>
      <c r="R407" t="s">
        <v>370</v>
      </c>
      <c r="S407" t="s">
        <v>370</v>
      </c>
      <c r="T407" t="s">
        <v>370</v>
      </c>
      <c r="U407" t="s">
        <v>370</v>
      </c>
      <c r="V407" t="s">
        <v>370</v>
      </c>
      <c r="W407" t="s">
        <v>370</v>
      </c>
      <c r="X407" t="s">
        <v>370</v>
      </c>
      <c r="Y407" t="s">
        <v>370</v>
      </c>
      <c r="Z407" t="s">
        <v>370</v>
      </c>
      <c r="AA407" t="s">
        <v>370</v>
      </c>
      <c r="AB407" t="s">
        <v>370</v>
      </c>
      <c r="AC407" t="s">
        <v>370</v>
      </c>
      <c r="AD407" t="s">
        <v>370</v>
      </c>
      <c r="AE407" t="s">
        <v>370</v>
      </c>
      <c r="AF407" t="s">
        <v>370</v>
      </c>
      <c r="AG407" t="s">
        <v>370</v>
      </c>
      <c r="AH407" t="s">
        <v>370</v>
      </c>
      <c r="AI407" t="s">
        <v>370</v>
      </c>
      <c r="AJ407" t="s">
        <v>370</v>
      </c>
    </row>
    <row r="408" spans="1:36">
      <c r="A408" t="s">
        <v>370</v>
      </c>
      <c r="B408" t="s">
        <v>370</v>
      </c>
      <c r="C408" t="s">
        <v>370</v>
      </c>
      <c r="D408" t="s">
        <v>370</v>
      </c>
      <c r="E408" t="s">
        <v>370</v>
      </c>
      <c r="F408" t="s">
        <v>370</v>
      </c>
      <c r="G408" t="s">
        <v>370</v>
      </c>
      <c r="H408" t="s">
        <v>370</v>
      </c>
      <c r="I408" t="s">
        <v>370</v>
      </c>
      <c r="J408" t="s">
        <v>370</v>
      </c>
      <c r="K408" t="s">
        <v>370</v>
      </c>
      <c r="L408" t="s">
        <v>370</v>
      </c>
      <c r="M408" t="s">
        <v>370</v>
      </c>
      <c r="N408" t="s">
        <v>370</v>
      </c>
      <c r="O408" t="s">
        <v>370</v>
      </c>
      <c r="P408" t="s">
        <v>370</v>
      </c>
      <c r="Q408" t="s">
        <v>370</v>
      </c>
      <c r="R408" t="s">
        <v>370</v>
      </c>
      <c r="S408" t="s">
        <v>370</v>
      </c>
      <c r="T408" t="s">
        <v>370</v>
      </c>
      <c r="U408" t="s">
        <v>370</v>
      </c>
      <c r="V408" t="s">
        <v>370</v>
      </c>
      <c r="W408" t="s">
        <v>370</v>
      </c>
      <c r="X408" t="s">
        <v>370</v>
      </c>
      <c r="Y408" t="s">
        <v>370</v>
      </c>
      <c r="Z408" t="s">
        <v>370</v>
      </c>
      <c r="AA408" t="s">
        <v>370</v>
      </c>
      <c r="AB408" t="s">
        <v>370</v>
      </c>
      <c r="AC408" t="s">
        <v>370</v>
      </c>
      <c r="AD408" t="s">
        <v>370</v>
      </c>
      <c r="AE408" t="s">
        <v>370</v>
      </c>
      <c r="AF408" t="s">
        <v>370</v>
      </c>
      <c r="AG408" t="s">
        <v>370</v>
      </c>
      <c r="AH408" t="s">
        <v>370</v>
      </c>
      <c r="AI408" t="s">
        <v>370</v>
      </c>
      <c r="AJ408" t="s">
        <v>370</v>
      </c>
    </row>
    <row r="409" spans="1:36">
      <c r="A409" t="s">
        <v>370</v>
      </c>
      <c r="B409" t="s">
        <v>370</v>
      </c>
      <c r="C409" t="s">
        <v>370</v>
      </c>
      <c r="D409" t="s">
        <v>370</v>
      </c>
      <c r="E409" t="s">
        <v>370</v>
      </c>
      <c r="F409" t="s">
        <v>370</v>
      </c>
      <c r="G409" t="s">
        <v>370</v>
      </c>
      <c r="H409" t="s">
        <v>370</v>
      </c>
      <c r="I409" t="s">
        <v>370</v>
      </c>
      <c r="J409" t="s">
        <v>370</v>
      </c>
      <c r="K409" t="s">
        <v>370</v>
      </c>
      <c r="L409" t="s">
        <v>370</v>
      </c>
      <c r="M409" t="s">
        <v>370</v>
      </c>
      <c r="N409" t="s">
        <v>370</v>
      </c>
      <c r="O409" t="s">
        <v>370</v>
      </c>
      <c r="P409" t="s">
        <v>370</v>
      </c>
      <c r="Q409" t="s">
        <v>370</v>
      </c>
      <c r="R409" t="s">
        <v>370</v>
      </c>
      <c r="S409" t="s">
        <v>370</v>
      </c>
      <c r="T409" t="s">
        <v>370</v>
      </c>
      <c r="U409" t="s">
        <v>370</v>
      </c>
      <c r="V409" t="s">
        <v>370</v>
      </c>
      <c r="W409" t="s">
        <v>370</v>
      </c>
      <c r="X409" t="s">
        <v>370</v>
      </c>
      <c r="Y409" t="s">
        <v>370</v>
      </c>
      <c r="Z409" t="s">
        <v>370</v>
      </c>
      <c r="AA409" t="s">
        <v>370</v>
      </c>
      <c r="AB409" t="s">
        <v>370</v>
      </c>
      <c r="AC409" t="s">
        <v>370</v>
      </c>
      <c r="AD409" t="s">
        <v>370</v>
      </c>
      <c r="AE409" t="s">
        <v>370</v>
      </c>
      <c r="AF409" t="s">
        <v>370</v>
      </c>
      <c r="AG409" t="s">
        <v>370</v>
      </c>
      <c r="AH409" t="s">
        <v>370</v>
      </c>
      <c r="AI409" t="s">
        <v>370</v>
      </c>
      <c r="AJ409" t="s">
        <v>370</v>
      </c>
    </row>
    <row r="410" spans="1:36">
      <c r="A410" t="s">
        <v>370</v>
      </c>
      <c r="B410" t="s">
        <v>370</v>
      </c>
      <c r="C410" t="s">
        <v>370</v>
      </c>
      <c r="D410" t="s">
        <v>370</v>
      </c>
      <c r="E410" t="s">
        <v>370</v>
      </c>
      <c r="F410" t="s">
        <v>370</v>
      </c>
      <c r="G410" t="s">
        <v>370</v>
      </c>
      <c r="H410" t="s">
        <v>370</v>
      </c>
      <c r="I410" t="s">
        <v>370</v>
      </c>
      <c r="J410" t="s">
        <v>370</v>
      </c>
      <c r="K410" t="s">
        <v>370</v>
      </c>
      <c r="L410" t="s">
        <v>370</v>
      </c>
      <c r="M410" t="s">
        <v>370</v>
      </c>
      <c r="N410" t="s">
        <v>370</v>
      </c>
      <c r="O410" t="s">
        <v>370</v>
      </c>
      <c r="P410" t="s">
        <v>370</v>
      </c>
      <c r="Q410" t="s">
        <v>370</v>
      </c>
      <c r="R410" t="s">
        <v>370</v>
      </c>
      <c r="S410" t="s">
        <v>370</v>
      </c>
      <c r="T410" t="s">
        <v>370</v>
      </c>
      <c r="U410" t="s">
        <v>370</v>
      </c>
      <c r="V410" t="s">
        <v>370</v>
      </c>
      <c r="W410" t="s">
        <v>370</v>
      </c>
      <c r="X410" t="s">
        <v>370</v>
      </c>
      <c r="Y410" t="s">
        <v>370</v>
      </c>
      <c r="Z410" t="s">
        <v>370</v>
      </c>
      <c r="AA410" t="s">
        <v>370</v>
      </c>
      <c r="AB410" t="s">
        <v>370</v>
      </c>
      <c r="AC410" t="s">
        <v>370</v>
      </c>
      <c r="AD410" t="s">
        <v>370</v>
      </c>
      <c r="AE410" t="s">
        <v>370</v>
      </c>
      <c r="AF410" t="s">
        <v>370</v>
      </c>
      <c r="AG410" t="s">
        <v>370</v>
      </c>
      <c r="AH410" t="s">
        <v>370</v>
      </c>
      <c r="AI410" t="s">
        <v>370</v>
      </c>
      <c r="AJ410" t="s">
        <v>370</v>
      </c>
    </row>
    <row r="411" spans="1:36">
      <c r="A411" t="s">
        <v>370</v>
      </c>
      <c r="B411" t="s">
        <v>370</v>
      </c>
      <c r="C411" t="s">
        <v>370</v>
      </c>
      <c r="D411" t="s">
        <v>370</v>
      </c>
      <c r="E411" t="s">
        <v>370</v>
      </c>
      <c r="F411" t="s">
        <v>370</v>
      </c>
      <c r="G411" t="s">
        <v>370</v>
      </c>
      <c r="H411" t="s">
        <v>370</v>
      </c>
      <c r="I411" t="s">
        <v>370</v>
      </c>
      <c r="J411" t="s">
        <v>370</v>
      </c>
      <c r="K411" t="s">
        <v>370</v>
      </c>
      <c r="L411" t="s">
        <v>370</v>
      </c>
      <c r="M411" t="s">
        <v>370</v>
      </c>
      <c r="N411" t="s">
        <v>370</v>
      </c>
      <c r="O411" t="s">
        <v>370</v>
      </c>
      <c r="P411" t="s">
        <v>370</v>
      </c>
      <c r="Q411" t="s">
        <v>370</v>
      </c>
      <c r="R411" t="s">
        <v>370</v>
      </c>
      <c r="S411" t="s">
        <v>370</v>
      </c>
      <c r="T411" t="s">
        <v>370</v>
      </c>
      <c r="U411" t="s">
        <v>370</v>
      </c>
      <c r="V411" t="s">
        <v>370</v>
      </c>
      <c r="W411" t="s">
        <v>370</v>
      </c>
      <c r="X411" t="s">
        <v>370</v>
      </c>
      <c r="Y411" t="s">
        <v>370</v>
      </c>
      <c r="Z411" t="s">
        <v>370</v>
      </c>
      <c r="AA411" t="s">
        <v>370</v>
      </c>
      <c r="AB411" t="s">
        <v>370</v>
      </c>
      <c r="AC411" t="s">
        <v>370</v>
      </c>
      <c r="AD411" t="s">
        <v>370</v>
      </c>
      <c r="AE411" t="s">
        <v>370</v>
      </c>
      <c r="AF411" t="s">
        <v>370</v>
      </c>
      <c r="AG411" t="s">
        <v>370</v>
      </c>
      <c r="AH411" t="s">
        <v>370</v>
      </c>
      <c r="AI411" t="s">
        <v>370</v>
      </c>
      <c r="AJ411" t="s">
        <v>370</v>
      </c>
    </row>
    <row r="412" spans="1:36">
      <c r="A412" t="s">
        <v>370</v>
      </c>
      <c r="B412" t="s">
        <v>370</v>
      </c>
      <c r="C412" t="s">
        <v>370</v>
      </c>
      <c r="D412" t="s">
        <v>370</v>
      </c>
      <c r="E412" t="s">
        <v>370</v>
      </c>
      <c r="F412" t="s">
        <v>370</v>
      </c>
      <c r="G412" t="s">
        <v>370</v>
      </c>
      <c r="H412" t="s">
        <v>370</v>
      </c>
      <c r="I412" t="s">
        <v>370</v>
      </c>
      <c r="J412" t="s">
        <v>370</v>
      </c>
      <c r="K412" t="s">
        <v>370</v>
      </c>
      <c r="L412" t="s">
        <v>370</v>
      </c>
      <c r="M412" t="s">
        <v>370</v>
      </c>
      <c r="N412" t="s">
        <v>370</v>
      </c>
      <c r="O412" t="s">
        <v>370</v>
      </c>
      <c r="P412" t="s">
        <v>370</v>
      </c>
      <c r="Q412" t="s">
        <v>370</v>
      </c>
      <c r="R412" t="s">
        <v>370</v>
      </c>
      <c r="S412" t="s">
        <v>370</v>
      </c>
      <c r="T412" t="s">
        <v>370</v>
      </c>
      <c r="U412" t="s">
        <v>370</v>
      </c>
      <c r="V412" t="s">
        <v>370</v>
      </c>
      <c r="W412" t="s">
        <v>370</v>
      </c>
      <c r="X412" t="s">
        <v>370</v>
      </c>
      <c r="Y412" t="s">
        <v>370</v>
      </c>
      <c r="Z412" t="s">
        <v>370</v>
      </c>
      <c r="AA412" t="s">
        <v>370</v>
      </c>
      <c r="AB412" t="s">
        <v>370</v>
      </c>
      <c r="AC412" t="s">
        <v>370</v>
      </c>
      <c r="AD412" t="s">
        <v>370</v>
      </c>
      <c r="AE412" t="s">
        <v>370</v>
      </c>
      <c r="AF412" t="s">
        <v>370</v>
      </c>
      <c r="AG412" t="s">
        <v>370</v>
      </c>
      <c r="AH412" t="s">
        <v>370</v>
      </c>
      <c r="AI412" t="s">
        <v>370</v>
      </c>
      <c r="AJ412" t="s">
        <v>370</v>
      </c>
    </row>
    <row r="413" spans="1:36">
      <c r="A413" t="s">
        <v>370</v>
      </c>
      <c r="B413" t="s">
        <v>370</v>
      </c>
      <c r="C413" t="s">
        <v>370</v>
      </c>
      <c r="D413" t="s">
        <v>370</v>
      </c>
      <c r="E413" t="s">
        <v>370</v>
      </c>
      <c r="F413" t="s">
        <v>370</v>
      </c>
      <c r="G413" t="s">
        <v>370</v>
      </c>
      <c r="H413" t="s">
        <v>370</v>
      </c>
      <c r="I413" t="s">
        <v>370</v>
      </c>
      <c r="J413" t="s">
        <v>370</v>
      </c>
      <c r="K413" t="s">
        <v>370</v>
      </c>
      <c r="L413" t="s">
        <v>370</v>
      </c>
      <c r="M413" t="s">
        <v>370</v>
      </c>
      <c r="N413" t="s">
        <v>370</v>
      </c>
      <c r="O413" t="s">
        <v>370</v>
      </c>
      <c r="P413" t="s">
        <v>370</v>
      </c>
      <c r="Q413" t="s">
        <v>370</v>
      </c>
      <c r="R413" t="s">
        <v>370</v>
      </c>
      <c r="S413" t="s">
        <v>370</v>
      </c>
      <c r="T413" t="s">
        <v>370</v>
      </c>
      <c r="U413" t="s">
        <v>370</v>
      </c>
      <c r="V413" t="s">
        <v>370</v>
      </c>
      <c r="W413" t="s">
        <v>370</v>
      </c>
      <c r="X413" t="s">
        <v>370</v>
      </c>
      <c r="Y413" t="s">
        <v>370</v>
      </c>
      <c r="Z413" t="s">
        <v>370</v>
      </c>
      <c r="AA413" t="s">
        <v>370</v>
      </c>
      <c r="AB413" t="s">
        <v>370</v>
      </c>
      <c r="AC413" t="s">
        <v>370</v>
      </c>
      <c r="AD413" t="s">
        <v>370</v>
      </c>
      <c r="AE413" t="s">
        <v>370</v>
      </c>
      <c r="AF413" t="s">
        <v>370</v>
      </c>
      <c r="AG413" t="s">
        <v>370</v>
      </c>
      <c r="AH413" t="s">
        <v>370</v>
      </c>
      <c r="AI413" t="s">
        <v>370</v>
      </c>
      <c r="AJ413" t="s">
        <v>370</v>
      </c>
    </row>
    <row r="414" spans="1:36">
      <c r="A414" t="s">
        <v>370</v>
      </c>
      <c r="B414" t="s">
        <v>370</v>
      </c>
      <c r="C414" t="s">
        <v>370</v>
      </c>
      <c r="D414" t="s">
        <v>370</v>
      </c>
      <c r="E414" t="s">
        <v>370</v>
      </c>
      <c r="F414" t="s">
        <v>370</v>
      </c>
      <c r="G414" t="s">
        <v>370</v>
      </c>
      <c r="H414" t="s">
        <v>370</v>
      </c>
      <c r="I414" t="s">
        <v>370</v>
      </c>
      <c r="J414" t="s">
        <v>370</v>
      </c>
      <c r="K414" t="s">
        <v>370</v>
      </c>
      <c r="L414" t="s">
        <v>370</v>
      </c>
      <c r="M414" t="s">
        <v>370</v>
      </c>
      <c r="N414" t="s">
        <v>370</v>
      </c>
      <c r="O414" t="s">
        <v>370</v>
      </c>
      <c r="P414" t="s">
        <v>370</v>
      </c>
      <c r="Q414" t="s">
        <v>370</v>
      </c>
      <c r="R414" t="s">
        <v>370</v>
      </c>
      <c r="S414" t="s">
        <v>370</v>
      </c>
      <c r="T414" t="s">
        <v>370</v>
      </c>
      <c r="U414" t="s">
        <v>370</v>
      </c>
      <c r="V414" t="s">
        <v>370</v>
      </c>
      <c r="W414" t="s">
        <v>370</v>
      </c>
      <c r="X414" t="s">
        <v>370</v>
      </c>
      <c r="Y414" t="s">
        <v>370</v>
      </c>
      <c r="Z414" t="s">
        <v>370</v>
      </c>
      <c r="AA414" t="s">
        <v>370</v>
      </c>
      <c r="AB414" t="s">
        <v>370</v>
      </c>
      <c r="AC414" t="s">
        <v>370</v>
      </c>
      <c r="AD414" t="s">
        <v>370</v>
      </c>
      <c r="AE414" t="s">
        <v>370</v>
      </c>
      <c r="AF414" t="s">
        <v>370</v>
      </c>
      <c r="AG414" t="s">
        <v>370</v>
      </c>
      <c r="AH414" t="s">
        <v>370</v>
      </c>
      <c r="AI414" t="s">
        <v>370</v>
      </c>
      <c r="AJ414" t="s">
        <v>370</v>
      </c>
    </row>
    <row r="415" spans="1:36">
      <c r="A415" t="s">
        <v>370</v>
      </c>
      <c r="B415" t="s">
        <v>370</v>
      </c>
      <c r="C415" t="s">
        <v>370</v>
      </c>
      <c r="D415" t="s">
        <v>370</v>
      </c>
      <c r="E415" t="s">
        <v>370</v>
      </c>
      <c r="F415" t="s">
        <v>370</v>
      </c>
      <c r="G415" t="s">
        <v>370</v>
      </c>
      <c r="H415" t="s">
        <v>370</v>
      </c>
      <c r="I415" t="s">
        <v>370</v>
      </c>
      <c r="J415" t="s">
        <v>370</v>
      </c>
      <c r="K415" t="s">
        <v>370</v>
      </c>
      <c r="L415" t="s">
        <v>370</v>
      </c>
      <c r="M415" t="s">
        <v>370</v>
      </c>
      <c r="N415" t="s">
        <v>370</v>
      </c>
      <c r="O415" t="s">
        <v>370</v>
      </c>
      <c r="P415" t="s">
        <v>370</v>
      </c>
      <c r="Q415" t="s">
        <v>370</v>
      </c>
      <c r="R415" t="s">
        <v>370</v>
      </c>
      <c r="S415" t="s">
        <v>370</v>
      </c>
      <c r="T415" t="s">
        <v>370</v>
      </c>
      <c r="U415" t="s">
        <v>370</v>
      </c>
      <c r="V415" t="s">
        <v>370</v>
      </c>
      <c r="W415" t="s">
        <v>370</v>
      </c>
      <c r="X415" t="s">
        <v>370</v>
      </c>
      <c r="Y415" t="s">
        <v>370</v>
      </c>
      <c r="Z415" t="s">
        <v>370</v>
      </c>
      <c r="AA415" t="s">
        <v>370</v>
      </c>
      <c r="AB415" t="s">
        <v>370</v>
      </c>
      <c r="AC415" t="s">
        <v>370</v>
      </c>
      <c r="AD415" t="s">
        <v>370</v>
      </c>
      <c r="AE415" t="s">
        <v>370</v>
      </c>
      <c r="AF415" t="s">
        <v>370</v>
      </c>
      <c r="AG415" t="s">
        <v>370</v>
      </c>
      <c r="AH415" t="s">
        <v>370</v>
      </c>
      <c r="AI415" t="s">
        <v>370</v>
      </c>
      <c r="AJ415" t="s">
        <v>370</v>
      </c>
    </row>
    <row r="416" spans="1:36">
      <c r="A416" t="s">
        <v>370</v>
      </c>
      <c r="B416" t="s">
        <v>370</v>
      </c>
      <c r="C416" t="s">
        <v>370</v>
      </c>
      <c r="D416" t="s">
        <v>370</v>
      </c>
      <c r="E416" t="s">
        <v>370</v>
      </c>
      <c r="F416" t="s">
        <v>370</v>
      </c>
      <c r="G416" t="s">
        <v>370</v>
      </c>
      <c r="H416" t="s">
        <v>370</v>
      </c>
      <c r="I416" t="s">
        <v>370</v>
      </c>
      <c r="J416" t="s">
        <v>370</v>
      </c>
      <c r="K416" t="s">
        <v>370</v>
      </c>
      <c r="L416" t="s">
        <v>370</v>
      </c>
      <c r="M416" t="s">
        <v>370</v>
      </c>
      <c r="N416" t="s">
        <v>370</v>
      </c>
      <c r="O416" t="s">
        <v>370</v>
      </c>
      <c r="P416" t="s">
        <v>370</v>
      </c>
      <c r="Q416" t="s">
        <v>370</v>
      </c>
      <c r="R416" t="s">
        <v>370</v>
      </c>
      <c r="S416" t="s">
        <v>370</v>
      </c>
      <c r="T416" t="s">
        <v>370</v>
      </c>
      <c r="U416" t="s">
        <v>370</v>
      </c>
      <c r="V416" t="s">
        <v>370</v>
      </c>
      <c r="W416" t="s">
        <v>370</v>
      </c>
      <c r="X416" t="s">
        <v>370</v>
      </c>
      <c r="Y416" t="s">
        <v>370</v>
      </c>
      <c r="Z416" t="s">
        <v>370</v>
      </c>
      <c r="AA416" t="s">
        <v>370</v>
      </c>
      <c r="AB416" t="s">
        <v>370</v>
      </c>
      <c r="AC416" t="s">
        <v>370</v>
      </c>
      <c r="AD416" t="s">
        <v>370</v>
      </c>
      <c r="AE416" t="s">
        <v>370</v>
      </c>
      <c r="AF416" t="s">
        <v>370</v>
      </c>
      <c r="AG416" t="s">
        <v>370</v>
      </c>
      <c r="AH416" t="s">
        <v>370</v>
      </c>
      <c r="AI416" t="s">
        <v>370</v>
      </c>
      <c r="AJ416" t="s">
        <v>370</v>
      </c>
    </row>
    <row r="417" spans="1:36">
      <c r="A417" t="s">
        <v>370</v>
      </c>
      <c r="B417" t="s">
        <v>370</v>
      </c>
      <c r="C417" t="s">
        <v>370</v>
      </c>
      <c r="D417" t="s">
        <v>370</v>
      </c>
      <c r="E417" t="s">
        <v>370</v>
      </c>
      <c r="F417" t="s">
        <v>370</v>
      </c>
      <c r="G417" t="s">
        <v>370</v>
      </c>
      <c r="H417" t="s">
        <v>370</v>
      </c>
      <c r="I417" t="s">
        <v>370</v>
      </c>
      <c r="J417" t="s">
        <v>370</v>
      </c>
      <c r="K417" t="s">
        <v>370</v>
      </c>
      <c r="L417" t="s">
        <v>370</v>
      </c>
      <c r="M417" t="s">
        <v>370</v>
      </c>
      <c r="N417" t="s">
        <v>370</v>
      </c>
      <c r="O417" t="s">
        <v>370</v>
      </c>
      <c r="P417" t="s">
        <v>370</v>
      </c>
      <c r="Q417" t="s">
        <v>370</v>
      </c>
      <c r="R417" t="s">
        <v>370</v>
      </c>
      <c r="S417" t="s">
        <v>370</v>
      </c>
      <c r="T417" t="s">
        <v>370</v>
      </c>
      <c r="U417" t="s">
        <v>370</v>
      </c>
      <c r="V417" t="s">
        <v>370</v>
      </c>
      <c r="W417" t="s">
        <v>370</v>
      </c>
      <c r="X417" t="s">
        <v>370</v>
      </c>
      <c r="Y417" t="s">
        <v>370</v>
      </c>
      <c r="Z417" t="s">
        <v>370</v>
      </c>
      <c r="AA417" t="s">
        <v>370</v>
      </c>
      <c r="AB417" t="s">
        <v>370</v>
      </c>
      <c r="AC417" t="s">
        <v>370</v>
      </c>
      <c r="AD417" t="s">
        <v>370</v>
      </c>
      <c r="AE417" t="s">
        <v>370</v>
      </c>
      <c r="AF417" t="s">
        <v>370</v>
      </c>
      <c r="AG417" t="s">
        <v>370</v>
      </c>
      <c r="AH417" t="s">
        <v>370</v>
      </c>
      <c r="AI417" t="s">
        <v>370</v>
      </c>
      <c r="AJ417" t="s">
        <v>370</v>
      </c>
    </row>
    <row r="418" spans="1:36">
      <c r="A418" t="s">
        <v>370</v>
      </c>
      <c r="B418" t="s">
        <v>370</v>
      </c>
      <c r="C418" t="s">
        <v>370</v>
      </c>
      <c r="D418" t="s">
        <v>370</v>
      </c>
      <c r="E418" t="s">
        <v>370</v>
      </c>
      <c r="F418" t="s">
        <v>370</v>
      </c>
      <c r="G418" t="s">
        <v>370</v>
      </c>
      <c r="H418" t="s">
        <v>370</v>
      </c>
      <c r="I418" t="s">
        <v>370</v>
      </c>
      <c r="J418" t="s">
        <v>370</v>
      </c>
      <c r="K418" t="s">
        <v>370</v>
      </c>
      <c r="L418" t="s">
        <v>370</v>
      </c>
      <c r="M418" t="s">
        <v>370</v>
      </c>
      <c r="N418" t="s">
        <v>370</v>
      </c>
      <c r="O418" t="s">
        <v>370</v>
      </c>
      <c r="P418" t="s">
        <v>370</v>
      </c>
      <c r="Q418" t="s">
        <v>370</v>
      </c>
      <c r="R418" t="s">
        <v>370</v>
      </c>
      <c r="S418" t="s">
        <v>370</v>
      </c>
      <c r="T418" t="s">
        <v>370</v>
      </c>
      <c r="U418" t="s">
        <v>370</v>
      </c>
      <c r="V418" t="s">
        <v>370</v>
      </c>
      <c r="W418" t="s">
        <v>370</v>
      </c>
      <c r="X418" t="s">
        <v>370</v>
      </c>
      <c r="Y418" t="s">
        <v>370</v>
      </c>
      <c r="Z418" t="s">
        <v>370</v>
      </c>
      <c r="AA418" t="s">
        <v>370</v>
      </c>
      <c r="AB418" t="s">
        <v>370</v>
      </c>
      <c r="AC418" t="s">
        <v>370</v>
      </c>
      <c r="AD418" t="s">
        <v>370</v>
      </c>
      <c r="AE418" t="s">
        <v>370</v>
      </c>
      <c r="AF418" t="s">
        <v>370</v>
      </c>
      <c r="AG418" t="s">
        <v>370</v>
      </c>
      <c r="AH418" t="s">
        <v>370</v>
      </c>
      <c r="AI418" t="s">
        <v>370</v>
      </c>
      <c r="AJ418" t="s">
        <v>370</v>
      </c>
    </row>
    <row r="419" spans="1:36">
      <c r="A419" t="s">
        <v>370</v>
      </c>
      <c r="B419" t="s">
        <v>370</v>
      </c>
      <c r="C419" t="s">
        <v>370</v>
      </c>
      <c r="D419" t="s">
        <v>370</v>
      </c>
      <c r="E419" t="s">
        <v>370</v>
      </c>
      <c r="F419" t="s">
        <v>370</v>
      </c>
      <c r="G419" t="s">
        <v>370</v>
      </c>
      <c r="H419" t="s">
        <v>370</v>
      </c>
      <c r="I419" t="s">
        <v>370</v>
      </c>
      <c r="J419" t="s">
        <v>370</v>
      </c>
      <c r="K419" t="s">
        <v>370</v>
      </c>
      <c r="L419" t="s">
        <v>370</v>
      </c>
      <c r="M419" t="s">
        <v>370</v>
      </c>
      <c r="N419" t="s">
        <v>370</v>
      </c>
      <c r="O419" t="s">
        <v>370</v>
      </c>
      <c r="P419" t="s">
        <v>370</v>
      </c>
      <c r="Q419" t="s">
        <v>370</v>
      </c>
      <c r="R419" t="s">
        <v>370</v>
      </c>
      <c r="S419" t="s">
        <v>370</v>
      </c>
      <c r="T419" t="s">
        <v>370</v>
      </c>
      <c r="U419" t="s">
        <v>370</v>
      </c>
      <c r="V419" t="s">
        <v>370</v>
      </c>
      <c r="W419" t="s">
        <v>370</v>
      </c>
      <c r="X419" t="s">
        <v>370</v>
      </c>
      <c r="Y419" t="s">
        <v>370</v>
      </c>
      <c r="Z419" t="s">
        <v>370</v>
      </c>
      <c r="AA419" t="s">
        <v>370</v>
      </c>
      <c r="AB419" t="s">
        <v>370</v>
      </c>
      <c r="AC419" t="s">
        <v>370</v>
      </c>
      <c r="AD419" t="s">
        <v>370</v>
      </c>
      <c r="AE419" t="s">
        <v>370</v>
      </c>
      <c r="AF419" t="s">
        <v>370</v>
      </c>
      <c r="AG419" t="s">
        <v>370</v>
      </c>
      <c r="AH419" t="s">
        <v>370</v>
      </c>
      <c r="AI419" t="s">
        <v>370</v>
      </c>
      <c r="AJ419" t="s">
        <v>370</v>
      </c>
    </row>
    <row r="420" spans="1:36">
      <c r="A420" t="s">
        <v>370</v>
      </c>
      <c r="B420" t="s">
        <v>370</v>
      </c>
      <c r="C420" t="s">
        <v>370</v>
      </c>
      <c r="D420" t="s">
        <v>370</v>
      </c>
      <c r="E420" t="s">
        <v>370</v>
      </c>
      <c r="F420" t="s">
        <v>370</v>
      </c>
      <c r="G420" t="s">
        <v>370</v>
      </c>
      <c r="H420" t="s">
        <v>370</v>
      </c>
      <c r="I420" t="s">
        <v>370</v>
      </c>
      <c r="J420" t="s">
        <v>370</v>
      </c>
      <c r="K420" t="s">
        <v>370</v>
      </c>
      <c r="L420" t="s">
        <v>370</v>
      </c>
      <c r="M420" t="s">
        <v>370</v>
      </c>
      <c r="N420" t="s">
        <v>370</v>
      </c>
      <c r="O420" t="s">
        <v>370</v>
      </c>
      <c r="P420" t="s">
        <v>370</v>
      </c>
      <c r="Q420" t="s">
        <v>370</v>
      </c>
      <c r="R420" t="s">
        <v>370</v>
      </c>
      <c r="S420" t="s">
        <v>370</v>
      </c>
      <c r="T420" t="s">
        <v>370</v>
      </c>
      <c r="U420" t="s">
        <v>370</v>
      </c>
      <c r="V420" t="s">
        <v>370</v>
      </c>
      <c r="W420" t="s">
        <v>370</v>
      </c>
      <c r="X420" t="s">
        <v>370</v>
      </c>
      <c r="Y420" t="s">
        <v>370</v>
      </c>
      <c r="Z420" t="s">
        <v>370</v>
      </c>
      <c r="AA420" t="s">
        <v>370</v>
      </c>
      <c r="AB420" t="s">
        <v>370</v>
      </c>
      <c r="AC420" t="s">
        <v>370</v>
      </c>
      <c r="AD420" t="s">
        <v>370</v>
      </c>
      <c r="AE420" t="s">
        <v>370</v>
      </c>
      <c r="AF420" t="s">
        <v>370</v>
      </c>
      <c r="AG420" t="s">
        <v>370</v>
      </c>
      <c r="AH420" t="s">
        <v>370</v>
      </c>
      <c r="AI420" t="s">
        <v>370</v>
      </c>
      <c r="AJ420" t="s">
        <v>370</v>
      </c>
    </row>
    <row r="421" spans="1:36">
      <c r="A421" t="s">
        <v>370</v>
      </c>
      <c r="B421" t="s">
        <v>370</v>
      </c>
      <c r="C421" t="s">
        <v>370</v>
      </c>
      <c r="D421" t="s">
        <v>370</v>
      </c>
      <c r="E421" t="s">
        <v>370</v>
      </c>
      <c r="F421" t="s">
        <v>370</v>
      </c>
      <c r="G421" t="s">
        <v>370</v>
      </c>
      <c r="H421" t="s">
        <v>370</v>
      </c>
      <c r="I421" t="s">
        <v>370</v>
      </c>
      <c r="J421" t="s">
        <v>370</v>
      </c>
      <c r="K421" t="s">
        <v>370</v>
      </c>
      <c r="L421" t="s">
        <v>370</v>
      </c>
      <c r="M421" t="s">
        <v>370</v>
      </c>
      <c r="N421" t="s">
        <v>370</v>
      </c>
      <c r="O421" t="s">
        <v>370</v>
      </c>
      <c r="P421" t="s">
        <v>370</v>
      </c>
      <c r="Q421" t="s">
        <v>370</v>
      </c>
      <c r="R421" t="s">
        <v>370</v>
      </c>
      <c r="S421" t="s">
        <v>370</v>
      </c>
      <c r="T421" t="s">
        <v>370</v>
      </c>
      <c r="U421" t="s">
        <v>370</v>
      </c>
      <c r="V421" t="s">
        <v>370</v>
      </c>
      <c r="W421" t="s">
        <v>370</v>
      </c>
      <c r="X421" t="s">
        <v>370</v>
      </c>
      <c r="Y421" t="s">
        <v>370</v>
      </c>
      <c r="Z421" t="s">
        <v>370</v>
      </c>
      <c r="AA421" t="s">
        <v>370</v>
      </c>
      <c r="AB421" t="s">
        <v>370</v>
      </c>
      <c r="AC421" t="s">
        <v>370</v>
      </c>
      <c r="AD421" t="s">
        <v>370</v>
      </c>
      <c r="AE421" t="s">
        <v>370</v>
      </c>
      <c r="AF421" t="s">
        <v>370</v>
      </c>
      <c r="AG421" t="s">
        <v>370</v>
      </c>
      <c r="AH421" t="s">
        <v>370</v>
      </c>
      <c r="AI421" t="s">
        <v>370</v>
      </c>
      <c r="AJ421" t="s">
        <v>370</v>
      </c>
    </row>
    <row r="422" spans="1:36">
      <c r="A422" t="s">
        <v>370</v>
      </c>
      <c r="B422" t="s">
        <v>370</v>
      </c>
      <c r="C422" t="s">
        <v>370</v>
      </c>
      <c r="D422" t="s">
        <v>370</v>
      </c>
      <c r="E422" t="s">
        <v>370</v>
      </c>
      <c r="F422" t="s">
        <v>370</v>
      </c>
      <c r="G422" t="s">
        <v>370</v>
      </c>
      <c r="H422" t="s">
        <v>370</v>
      </c>
      <c r="I422" t="s">
        <v>370</v>
      </c>
      <c r="J422" t="s">
        <v>370</v>
      </c>
      <c r="K422" t="s">
        <v>370</v>
      </c>
      <c r="L422" t="s">
        <v>370</v>
      </c>
      <c r="M422" t="s">
        <v>370</v>
      </c>
      <c r="N422" t="s">
        <v>370</v>
      </c>
      <c r="O422" t="s">
        <v>370</v>
      </c>
      <c r="P422" t="s">
        <v>370</v>
      </c>
      <c r="Q422" t="s">
        <v>370</v>
      </c>
      <c r="R422" t="s">
        <v>370</v>
      </c>
      <c r="S422" t="s">
        <v>370</v>
      </c>
      <c r="T422" t="s">
        <v>370</v>
      </c>
      <c r="U422" t="s">
        <v>370</v>
      </c>
      <c r="V422" t="s">
        <v>370</v>
      </c>
      <c r="W422" t="s">
        <v>370</v>
      </c>
      <c r="X422" t="s">
        <v>370</v>
      </c>
      <c r="Y422" t="s">
        <v>370</v>
      </c>
      <c r="Z422" t="s">
        <v>370</v>
      </c>
      <c r="AA422" t="s">
        <v>370</v>
      </c>
      <c r="AB422" t="s">
        <v>370</v>
      </c>
      <c r="AC422" t="s">
        <v>370</v>
      </c>
      <c r="AD422" t="s">
        <v>370</v>
      </c>
      <c r="AE422" t="s">
        <v>370</v>
      </c>
      <c r="AF422" t="s">
        <v>370</v>
      </c>
      <c r="AG422" t="s">
        <v>370</v>
      </c>
      <c r="AH422" t="s">
        <v>370</v>
      </c>
      <c r="AI422" t="s">
        <v>370</v>
      </c>
      <c r="AJ422" t="s">
        <v>370</v>
      </c>
    </row>
    <row r="423" spans="1:36">
      <c r="A423" t="s">
        <v>370</v>
      </c>
      <c r="B423" t="s">
        <v>370</v>
      </c>
      <c r="C423" t="s">
        <v>370</v>
      </c>
      <c r="D423" t="s">
        <v>370</v>
      </c>
      <c r="E423" t="s">
        <v>370</v>
      </c>
      <c r="F423" t="s">
        <v>370</v>
      </c>
      <c r="G423" t="s">
        <v>370</v>
      </c>
      <c r="H423" t="s">
        <v>370</v>
      </c>
      <c r="I423" t="s">
        <v>370</v>
      </c>
      <c r="J423" t="s">
        <v>370</v>
      </c>
      <c r="K423" t="s">
        <v>370</v>
      </c>
      <c r="L423" t="s">
        <v>370</v>
      </c>
      <c r="M423" t="s">
        <v>370</v>
      </c>
      <c r="N423" t="s">
        <v>370</v>
      </c>
      <c r="O423" t="s">
        <v>370</v>
      </c>
      <c r="P423" t="s">
        <v>370</v>
      </c>
      <c r="Q423" t="s">
        <v>370</v>
      </c>
      <c r="R423" t="s">
        <v>370</v>
      </c>
      <c r="S423" t="s">
        <v>370</v>
      </c>
      <c r="T423" t="s">
        <v>370</v>
      </c>
      <c r="U423" t="s">
        <v>370</v>
      </c>
      <c r="V423" t="s">
        <v>370</v>
      </c>
      <c r="W423" t="s">
        <v>370</v>
      </c>
      <c r="X423" t="s">
        <v>370</v>
      </c>
      <c r="Y423" t="s">
        <v>370</v>
      </c>
      <c r="Z423" t="s">
        <v>370</v>
      </c>
      <c r="AA423" t="s">
        <v>370</v>
      </c>
      <c r="AB423" t="s">
        <v>370</v>
      </c>
      <c r="AC423" t="s">
        <v>370</v>
      </c>
      <c r="AD423" t="s">
        <v>370</v>
      </c>
      <c r="AE423" t="s">
        <v>370</v>
      </c>
      <c r="AF423" t="s">
        <v>370</v>
      </c>
      <c r="AG423" t="s">
        <v>370</v>
      </c>
      <c r="AH423" t="s">
        <v>370</v>
      </c>
      <c r="AI423" t="s">
        <v>370</v>
      </c>
      <c r="AJ423" t="s">
        <v>370</v>
      </c>
    </row>
    <row r="424" spans="1:36">
      <c r="A424" t="s">
        <v>370</v>
      </c>
      <c r="B424" t="s">
        <v>370</v>
      </c>
      <c r="C424" t="s">
        <v>370</v>
      </c>
      <c r="D424" t="s">
        <v>370</v>
      </c>
      <c r="E424" t="s">
        <v>370</v>
      </c>
      <c r="F424" t="s">
        <v>370</v>
      </c>
      <c r="G424" t="s">
        <v>370</v>
      </c>
      <c r="H424" t="s">
        <v>370</v>
      </c>
      <c r="I424" t="s">
        <v>370</v>
      </c>
      <c r="J424" t="s">
        <v>370</v>
      </c>
      <c r="K424" t="s">
        <v>370</v>
      </c>
      <c r="L424" t="s">
        <v>370</v>
      </c>
      <c r="M424" t="s">
        <v>370</v>
      </c>
      <c r="N424" t="s">
        <v>370</v>
      </c>
      <c r="O424" t="s">
        <v>370</v>
      </c>
      <c r="P424" t="s">
        <v>370</v>
      </c>
      <c r="Q424" t="s">
        <v>370</v>
      </c>
      <c r="R424" t="s">
        <v>370</v>
      </c>
      <c r="S424" t="s">
        <v>370</v>
      </c>
      <c r="T424" t="s">
        <v>370</v>
      </c>
      <c r="U424" t="s">
        <v>370</v>
      </c>
      <c r="V424" t="s">
        <v>370</v>
      </c>
      <c r="W424" t="s">
        <v>370</v>
      </c>
      <c r="X424" t="s">
        <v>370</v>
      </c>
      <c r="Y424" t="s">
        <v>370</v>
      </c>
      <c r="Z424" t="s">
        <v>370</v>
      </c>
      <c r="AA424" t="s">
        <v>370</v>
      </c>
      <c r="AB424" t="s">
        <v>370</v>
      </c>
      <c r="AC424" t="s">
        <v>370</v>
      </c>
      <c r="AD424" t="s">
        <v>370</v>
      </c>
      <c r="AE424" t="s">
        <v>370</v>
      </c>
      <c r="AF424" t="s">
        <v>370</v>
      </c>
      <c r="AG424" t="s">
        <v>370</v>
      </c>
      <c r="AH424" t="s">
        <v>370</v>
      </c>
      <c r="AI424" t="s">
        <v>370</v>
      </c>
      <c r="AJ424" t="s">
        <v>370</v>
      </c>
    </row>
    <row r="425" spans="1:36">
      <c r="A425" t="s">
        <v>370</v>
      </c>
      <c r="B425" t="s">
        <v>370</v>
      </c>
      <c r="C425" t="s">
        <v>370</v>
      </c>
      <c r="D425" t="s">
        <v>370</v>
      </c>
      <c r="E425" t="s">
        <v>370</v>
      </c>
      <c r="F425" t="s">
        <v>370</v>
      </c>
      <c r="G425" t="s">
        <v>370</v>
      </c>
      <c r="H425" t="s">
        <v>370</v>
      </c>
      <c r="I425" t="s">
        <v>370</v>
      </c>
      <c r="J425" t="s">
        <v>370</v>
      </c>
      <c r="K425" t="s">
        <v>370</v>
      </c>
      <c r="L425" t="s">
        <v>370</v>
      </c>
      <c r="M425" t="s">
        <v>370</v>
      </c>
      <c r="N425" t="s">
        <v>370</v>
      </c>
      <c r="O425" t="s">
        <v>370</v>
      </c>
      <c r="P425" t="s">
        <v>370</v>
      </c>
      <c r="Q425" t="s">
        <v>370</v>
      </c>
      <c r="R425" t="s">
        <v>370</v>
      </c>
      <c r="S425" t="s">
        <v>370</v>
      </c>
      <c r="T425" t="s">
        <v>370</v>
      </c>
      <c r="U425" t="s">
        <v>370</v>
      </c>
      <c r="V425" t="s">
        <v>370</v>
      </c>
      <c r="W425" t="s">
        <v>370</v>
      </c>
      <c r="X425" t="s">
        <v>370</v>
      </c>
      <c r="Y425" t="s">
        <v>370</v>
      </c>
      <c r="Z425" t="s">
        <v>370</v>
      </c>
      <c r="AA425" t="s">
        <v>370</v>
      </c>
      <c r="AB425" t="s">
        <v>370</v>
      </c>
      <c r="AC425" t="s">
        <v>370</v>
      </c>
      <c r="AD425" t="s">
        <v>370</v>
      </c>
      <c r="AE425" t="s">
        <v>370</v>
      </c>
      <c r="AF425" t="s">
        <v>370</v>
      </c>
      <c r="AG425" t="s">
        <v>370</v>
      </c>
      <c r="AH425" t="s">
        <v>370</v>
      </c>
      <c r="AI425" t="s">
        <v>370</v>
      </c>
      <c r="AJ425" t="s">
        <v>370</v>
      </c>
    </row>
    <row r="426" spans="1:36">
      <c r="A426" t="s">
        <v>370</v>
      </c>
      <c r="B426" t="s">
        <v>370</v>
      </c>
      <c r="C426" t="s">
        <v>370</v>
      </c>
      <c r="D426" t="s">
        <v>370</v>
      </c>
      <c r="E426" t="s">
        <v>370</v>
      </c>
      <c r="F426" t="s">
        <v>370</v>
      </c>
      <c r="G426" t="s">
        <v>370</v>
      </c>
      <c r="H426" t="s">
        <v>370</v>
      </c>
      <c r="I426" t="s">
        <v>370</v>
      </c>
      <c r="J426" t="s">
        <v>370</v>
      </c>
      <c r="K426" t="s">
        <v>370</v>
      </c>
      <c r="L426" t="s">
        <v>370</v>
      </c>
      <c r="M426" t="s">
        <v>370</v>
      </c>
      <c r="N426" t="s">
        <v>370</v>
      </c>
      <c r="O426" t="s">
        <v>370</v>
      </c>
      <c r="P426" t="s">
        <v>370</v>
      </c>
      <c r="Q426" t="s">
        <v>370</v>
      </c>
      <c r="R426" t="s">
        <v>370</v>
      </c>
      <c r="S426" t="s">
        <v>370</v>
      </c>
      <c r="T426" t="s">
        <v>370</v>
      </c>
      <c r="U426" t="s">
        <v>370</v>
      </c>
      <c r="V426" t="s">
        <v>370</v>
      </c>
      <c r="W426" t="s">
        <v>370</v>
      </c>
      <c r="X426" t="s">
        <v>370</v>
      </c>
      <c r="Y426" t="s">
        <v>370</v>
      </c>
      <c r="Z426" t="s">
        <v>370</v>
      </c>
      <c r="AA426" t="s">
        <v>370</v>
      </c>
      <c r="AB426" t="s">
        <v>370</v>
      </c>
      <c r="AC426" t="s">
        <v>370</v>
      </c>
      <c r="AD426" t="s">
        <v>370</v>
      </c>
      <c r="AE426" t="s">
        <v>370</v>
      </c>
      <c r="AF426" t="s">
        <v>370</v>
      </c>
      <c r="AG426" t="s">
        <v>370</v>
      </c>
      <c r="AH426" t="s">
        <v>370</v>
      </c>
      <c r="AI426" t="s">
        <v>370</v>
      </c>
      <c r="AJ426" t="s">
        <v>370</v>
      </c>
    </row>
    <row r="427" spans="1:36">
      <c r="A427" t="s">
        <v>370</v>
      </c>
      <c r="B427" t="s">
        <v>370</v>
      </c>
      <c r="C427" t="s">
        <v>370</v>
      </c>
      <c r="D427" t="s">
        <v>370</v>
      </c>
      <c r="E427" t="s">
        <v>370</v>
      </c>
      <c r="F427" t="s">
        <v>370</v>
      </c>
      <c r="G427" t="s">
        <v>370</v>
      </c>
      <c r="H427" t="s">
        <v>370</v>
      </c>
      <c r="I427" t="s">
        <v>370</v>
      </c>
      <c r="J427" t="s">
        <v>370</v>
      </c>
      <c r="K427" t="s">
        <v>370</v>
      </c>
      <c r="L427" t="s">
        <v>370</v>
      </c>
      <c r="M427" t="s">
        <v>370</v>
      </c>
      <c r="N427" t="s">
        <v>370</v>
      </c>
      <c r="O427" t="s">
        <v>370</v>
      </c>
      <c r="P427" t="s">
        <v>370</v>
      </c>
      <c r="Q427" t="s">
        <v>370</v>
      </c>
      <c r="R427" t="s">
        <v>370</v>
      </c>
      <c r="S427" t="s">
        <v>370</v>
      </c>
      <c r="T427" t="s">
        <v>370</v>
      </c>
      <c r="U427" t="s">
        <v>370</v>
      </c>
      <c r="V427" t="s">
        <v>370</v>
      </c>
      <c r="W427" t="s">
        <v>370</v>
      </c>
      <c r="X427" t="s">
        <v>370</v>
      </c>
      <c r="Y427" t="s">
        <v>370</v>
      </c>
      <c r="Z427" t="s">
        <v>370</v>
      </c>
      <c r="AA427" t="s">
        <v>370</v>
      </c>
      <c r="AB427" t="s">
        <v>370</v>
      </c>
      <c r="AC427" t="s">
        <v>370</v>
      </c>
      <c r="AD427" t="s">
        <v>370</v>
      </c>
      <c r="AE427" t="s">
        <v>370</v>
      </c>
      <c r="AF427" t="s">
        <v>370</v>
      </c>
      <c r="AG427" t="s">
        <v>370</v>
      </c>
      <c r="AH427" t="s">
        <v>370</v>
      </c>
      <c r="AI427" t="s">
        <v>370</v>
      </c>
      <c r="AJ427" t="s">
        <v>370</v>
      </c>
    </row>
    <row r="428" spans="1:36">
      <c r="A428" t="s">
        <v>370</v>
      </c>
      <c r="B428" t="s">
        <v>370</v>
      </c>
      <c r="C428" t="s">
        <v>370</v>
      </c>
      <c r="D428" t="s">
        <v>370</v>
      </c>
      <c r="E428" t="s">
        <v>370</v>
      </c>
      <c r="F428" t="s">
        <v>370</v>
      </c>
      <c r="G428" t="s">
        <v>370</v>
      </c>
      <c r="H428" t="s">
        <v>370</v>
      </c>
      <c r="I428" t="s">
        <v>370</v>
      </c>
      <c r="J428" t="s">
        <v>370</v>
      </c>
      <c r="K428" t="s">
        <v>370</v>
      </c>
      <c r="L428" t="s">
        <v>370</v>
      </c>
      <c r="M428" t="s">
        <v>370</v>
      </c>
      <c r="N428" t="s">
        <v>370</v>
      </c>
      <c r="O428" t="s">
        <v>370</v>
      </c>
      <c r="P428" t="s">
        <v>370</v>
      </c>
      <c r="Q428" t="s">
        <v>370</v>
      </c>
      <c r="R428" t="s">
        <v>370</v>
      </c>
      <c r="S428" t="s">
        <v>370</v>
      </c>
      <c r="T428" t="s">
        <v>370</v>
      </c>
      <c r="U428" t="s">
        <v>370</v>
      </c>
      <c r="V428" t="s">
        <v>370</v>
      </c>
      <c r="W428" t="s">
        <v>370</v>
      </c>
      <c r="X428" t="s">
        <v>370</v>
      </c>
      <c r="Y428" t="s">
        <v>370</v>
      </c>
      <c r="Z428" t="s">
        <v>370</v>
      </c>
      <c r="AA428" t="s">
        <v>370</v>
      </c>
      <c r="AB428" t="s">
        <v>370</v>
      </c>
      <c r="AC428" t="s">
        <v>370</v>
      </c>
      <c r="AD428" t="s">
        <v>370</v>
      </c>
      <c r="AE428" t="s">
        <v>370</v>
      </c>
      <c r="AF428" t="s">
        <v>370</v>
      </c>
      <c r="AG428" t="s">
        <v>370</v>
      </c>
      <c r="AH428" t="s">
        <v>370</v>
      </c>
      <c r="AI428" t="s">
        <v>370</v>
      </c>
      <c r="AJ428" t="s">
        <v>370</v>
      </c>
    </row>
    <row r="429" spans="1:36">
      <c r="A429" t="s">
        <v>370</v>
      </c>
      <c r="B429" t="s">
        <v>370</v>
      </c>
      <c r="C429" t="s">
        <v>370</v>
      </c>
      <c r="D429" t="s">
        <v>370</v>
      </c>
      <c r="E429" t="s">
        <v>370</v>
      </c>
      <c r="F429" t="s">
        <v>370</v>
      </c>
      <c r="G429" t="s">
        <v>370</v>
      </c>
      <c r="H429" t="s">
        <v>370</v>
      </c>
      <c r="I429" t="s">
        <v>370</v>
      </c>
      <c r="J429" t="s">
        <v>370</v>
      </c>
      <c r="K429" t="s">
        <v>370</v>
      </c>
      <c r="L429" t="s">
        <v>370</v>
      </c>
      <c r="M429" t="s">
        <v>370</v>
      </c>
      <c r="N429" t="s">
        <v>370</v>
      </c>
      <c r="O429" t="s">
        <v>370</v>
      </c>
      <c r="P429" t="s">
        <v>370</v>
      </c>
      <c r="Q429" t="s">
        <v>370</v>
      </c>
      <c r="R429" t="s">
        <v>370</v>
      </c>
      <c r="S429" t="s">
        <v>370</v>
      </c>
      <c r="T429" t="s">
        <v>370</v>
      </c>
      <c r="U429" t="s">
        <v>370</v>
      </c>
      <c r="V429" t="s">
        <v>370</v>
      </c>
      <c r="W429" t="s">
        <v>370</v>
      </c>
      <c r="X429" t="s">
        <v>370</v>
      </c>
      <c r="Y429" t="s">
        <v>370</v>
      </c>
      <c r="Z429" t="s">
        <v>370</v>
      </c>
      <c r="AA429" t="s">
        <v>370</v>
      </c>
      <c r="AB429" t="s">
        <v>370</v>
      </c>
      <c r="AC429" t="s">
        <v>370</v>
      </c>
      <c r="AD429" t="s">
        <v>370</v>
      </c>
      <c r="AE429" t="s">
        <v>370</v>
      </c>
      <c r="AF429" t="s">
        <v>370</v>
      </c>
      <c r="AG429" t="s">
        <v>370</v>
      </c>
      <c r="AH429" t="s">
        <v>370</v>
      </c>
      <c r="AI429" t="s">
        <v>370</v>
      </c>
      <c r="AJ429" t="s">
        <v>370</v>
      </c>
    </row>
    <row r="430" spans="1:36">
      <c r="A430" t="s">
        <v>370</v>
      </c>
      <c r="B430" t="s">
        <v>370</v>
      </c>
      <c r="C430" t="s">
        <v>370</v>
      </c>
      <c r="D430" t="s">
        <v>370</v>
      </c>
      <c r="E430" t="s">
        <v>370</v>
      </c>
      <c r="F430" t="s">
        <v>370</v>
      </c>
      <c r="G430" t="s">
        <v>370</v>
      </c>
      <c r="H430" t="s">
        <v>370</v>
      </c>
      <c r="I430" t="s">
        <v>370</v>
      </c>
      <c r="J430" t="s">
        <v>370</v>
      </c>
      <c r="K430" t="s">
        <v>370</v>
      </c>
      <c r="L430" t="s">
        <v>370</v>
      </c>
      <c r="M430" t="s">
        <v>370</v>
      </c>
      <c r="N430" t="s">
        <v>370</v>
      </c>
      <c r="O430" t="s">
        <v>370</v>
      </c>
      <c r="P430" t="s">
        <v>370</v>
      </c>
      <c r="Q430" t="s">
        <v>370</v>
      </c>
      <c r="R430" t="s">
        <v>370</v>
      </c>
      <c r="S430" t="s">
        <v>370</v>
      </c>
      <c r="T430" t="s">
        <v>370</v>
      </c>
      <c r="U430" t="s">
        <v>370</v>
      </c>
      <c r="V430" t="s">
        <v>370</v>
      </c>
      <c r="W430" t="s">
        <v>370</v>
      </c>
      <c r="X430" t="s">
        <v>370</v>
      </c>
      <c r="Y430" t="s">
        <v>370</v>
      </c>
      <c r="Z430" t="s">
        <v>370</v>
      </c>
      <c r="AA430" t="s">
        <v>370</v>
      </c>
      <c r="AB430" t="s">
        <v>370</v>
      </c>
      <c r="AC430" t="s">
        <v>370</v>
      </c>
      <c r="AD430" t="s">
        <v>370</v>
      </c>
      <c r="AE430" t="s">
        <v>370</v>
      </c>
      <c r="AF430" t="s">
        <v>370</v>
      </c>
      <c r="AG430" t="s">
        <v>370</v>
      </c>
      <c r="AH430" t="s">
        <v>370</v>
      </c>
      <c r="AI430" t="s">
        <v>370</v>
      </c>
      <c r="AJ430" t="s">
        <v>370</v>
      </c>
    </row>
    <row r="431" spans="1:36">
      <c r="A431" t="s">
        <v>370</v>
      </c>
      <c r="B431" t="s">
        <v>370</v>
      </c>
      <c r="C431" t="s">
        <v>370</v>
      </c>
      <c r="D431" t="s">
        <v>370</v>
      </c>
      <c r="E431" t="s">
        <v>370</v>
      </c>
      <c r="F431" t="s">
        <v>370</v>
      </c>
      <c r="G431" t="s">
        <v>370</v>
      </c>
      <c r="H431" t="s">
        <v>370</v>
      </c>
      <c r="I431" t="s">
        <v>370</v>
      </c>
      <c r="J431" t="s">
        <v>370</v>
      </c>
      <c r="K431" t="s">
        <v>370</v>
      </c>
      <c r="L431" t="s">
        <v>370</v>
      </c>
      <c r="M431" t="s">
        <v>370</v>
      </c>
      <c r="N431" t="s">
        <v>370</v>
      </c>
      <c r="O431" t="s">
        <v>370</v>
      </c>
      <c r="P431" t="s">
        <v>370</v>
      </c>
      <c r="Q431" t="s">
        <v>370</v>
      </c>
      <c r="R431" t="s">
        <v>370</v>
      </c>
      <c r="S431" t="s">
        <v>370</v>
      </c>
      <c r="T431" t="s">
        <v>370</v>
      </c>
      <c r="U431" t="s">
        <v>370</v>
      </c>
      <c r="V431" t="s">
        <v>370</v>
      </c>
      <c r="W431" t="s">
        <v>370</v>
      </c>
      <c r="X431" t="s">
        <v>370</v>
      </c>
      <c r="Y431" t="s">
        <v>370</v>
      </c>
      <c r="Z431" t="s">
        <v>370</v>
      </c>
      <c r="AA431" t="s">
        <v>370</v>
      </c>
      <c r="AB431" t="s">
        <v>370</v>
      </c>
      <c r="AC431" t="s">
        <v>370</v>
      </c>
      <c r="AD431" t="s">
        <v>370</v>
      </c>
      <c r="AE431" t="s">
        <v>370</v>
      </c>
      <c r="AF431" t="s">
        <v>370</v>
      </c>
      <c r="AG431" t="s">
        <v>370</v>
      </c>
      <c r="AH431" t="s">
        <v>370</v>
      </c>
      <c r="AI431" t="s">
        <v>370</v>
      </c>
      <c r="AJ431" t="s">
        <v>370</v>
      </c>
    </row>
    <row r="432" spans="1:36">
      <c r="A432" t="s">
        <v>370</v>
      </c>
      <c r="B432" t="s">
        <v>370</v>
      </c>
      <c r="C432" t="s">
        <v>370</v>
      </c>
      <c r="D432" t="s">
        <v>370</v>
      </c>
      <c r="E432" t="s">
        <v>370</v>
      </c>
      <c r="F432" t="s">
        <v>370</v>
      </c>
      <c r="G432" t="s">
        <v>370</v>
      </c>
      <c r="H432" t="s">
        <v>370</v>
      </c>
      <c r="I432" t="s">
        <v>370</v>
      </c>
      <c r="J432" t="s">
        <v>370</v>
      </c>
      <c r="K432" t="s">
        <v>370</v>
      </c>
      <c r="L432" t="s">
        <v>370</v>
      </c>
      <c r="M432" t="s">
        <v>370</v>
      </c>
      <c r="N432" t="s">
        <v>370</v>
      </c>
      <c r="O432" t="s">
        <v>370</v>
      </c>
      <c r="P432" t="s">
        <v>370</v>
      </c>
      <c r="Q432" t="s">
        <v>370</v>
      </c>
      <c r="R432" t="s">
        <v>370</v>
      </c>
      <c r="S432" t="s">
        <v>370</v>
      </c>
      <c r="T432" t="s">
        <v>370</v>
      </c>
      <c r="U432" t="s">
        <v>370</v>
      </c>
      <c r="V432" t="s">
        <v>370</v>
      </c>
      <c r="W432" t="s">
        <v>370</v>
      </c>
      <c r="X432" t="s">
        <v>370</v>
      </c>
      <c r="Y432" t="s">
        <v>370</v>
      </c>
      <c r="Z432" t="s">
        <v>370</v>
      </c>
      <c r="AA432" t="s">
        <v>370</v>
      </c>
      <c r="AB432" t="s">
        <v>370</v>
      </c>
      <c r="AC432" t="s">
        <v>370</v>
      </c>
      <c r="AD432" t="s">
        <v>370</v>
      </c>
      <c r="AE432" t="s">
        <v>370</v>
      </c>
      <c r="AF432" t="s">
        <v>370</v>
      </c>
      <c r="AG432" t="s">
        <v>370</v>
      </c>
      <c r="AH432" t="s">
        <v>370</v>
      </c>
      <c r="AI432" t="s">
        <v>370</v>
      </c>
      <c r="AJ432" t="s">
        <v>370</v>
      </c>
    </row>
    <row r="433" spans="1:36">
      <c r="A433" t="s">
        <v>370</v>
      </c>
      <c r="B433" t="s">
        <v>370</v>
      </c>
      <c r="C433" t="s">
        <v>370</v>
      </c>
      <c r="D433" t="s">
        <v>370</v>
      </c>
      <c r="E433" t="s">
        <v>370</v>
      </c>
      <c r="F433" t="s">
        <v>370</v>
      </c>
      <c r="G433" t="s">
        <v>370</v>
      </c>
      <c r="H433" t="s">
        <v>370</v>
      </c>
      <c r="I433" t="s">
        <v>370</v>
      </c>
      <c r="J433" t="s">
        <v>370</v>
      </c>
      <c r="K433" t="s">
        <v>370</v>
      </c>
      <c r="L433" t="s">
        <v>370</v>
      </c>
      <c r="M433" t="s">
        <v>370</v>
      </c>
      <c r="N433" t="s">
        <v>370</v>
      </c>
      <c r="O433" t="s">
        <v>370</v>
      </c>
      <c r="P433" t="s">
        <v>370</v>
      </c>
      <c r="Q433" t="s">
        <v>370</v>
      </c>
      <c r="R433" t="s">
        <v>370</v>
      </c>
      <c r="S433" t="s">
        <v>370</v>
      </c>
      <c r="T433" t="s">
        <v>370</v>
      </c>
      <c r="U433" t="s">
        <v>370</v>
      </c>
      <c r="V433" t="s">
        <v>370</v>
      </c>
      <c r="W433" t="s">
        <v>370</v>
      </c>
      <c r="X433" t="s">
        <v>370</v>
      </c>
      <c r="Y433" t="s">
        <v>370</v>
      </c>
      <c r="Z433" t="s">
        <v>370</v>
      </c>
      <c r="AA433" t="s">
        <v>370</v>
      </c>
      <c r="AB433" t="s">
        <v>370</v>
      </c>
      <c r="AC433" t="s">
        <v>370</v>
      </c>
      <c r="AD433" t="s">
        <v>370</v>
      </c>
      <c r="AE433" t="s">
        <v>370</v>
      </c>
      <c r="AF433" t="s">
        <v>370</v>
      </c>
      <c r="AG433" t="s">
        <v>370</v>
      </c>
      <c r="AH433" t="s">
        <v>370</v>
      </c>
      <c r="AI433" t="s">
        <v>370</v>
      </c>
      <c r="AJ433" t="s">
        <v>370</v>
      </c>
    </row>
    <row r="434" spans="1:36">
      <c r="A434" t="s">
        <v>370</v>
      </c>
      <c r="B434" t="s">
        <v>370</v>
      </c>
      <c r="C434" t="s">
        <v>370</v>
      </c>
      <c r="D434" t="s">
        <v>370</v>
      </c>
      <c r="E434" t="s">
        <v>370</v>
      </c>
      <c r="F434" t="s">
        <v>370</v>
      </c>
      <c r="G434" t="s">
        <v>370</v>
      </c>
      <c r="H434" t="s">
        <v>370</v>
      </c>
      <c r="I434" t="s">
        <v>370</v>
      </c>
      <c r="J434" t="s">
        <v>370</v>
      </c>
      <c r="K434" t="s">
        <v>370</v>
      </c>
      <c r="L434" t="s">
        <v>370</v>
      </c>
      <c r="M434" t="s">
        <v>370</v>
      </c>
      <c r="N434" t="s">
        <v>370</v>
      </c>
      <c r="O434" t="s">
        <v>370</v>
      </c>
      <c r="P434" t="s">
        <v>370</v>
      </c>
      <c r="Q434" t="s">
        <v>370</v>
      </c>
      <c r="R434" t="s">
        <v>370</v>
      </c>
      <c r="S434" t="s">
        <v>370</v>
      </c>
      <c r="T434" t="s">
        <v>370</v>
      </c>
      <c r="U434" t="s">
        <v>370</v>
      </c>
      <c r="V434" t="s">
        <v>370</v>
      </c>
      <c r="W434" t="s">
        <v>370</v>
      </c>
      <c r="X434" t="s">
        <v>370</v>
      </c>
      <c r="Y434" t="s">
        <v>370</v>
      </c>
      <c r="Z434" t="s">
        <v>370</v>
      </c>
      <c r="AA434" t="s">
        <v>370</v>
      </c>
      <c r="AB434" t="s">
        <v>370</v>
      </c>
      <c r="AC434" t="s">
        <v>370</v>
      </c>
      <c r="AD434" t="s">
        <v>370</v>
      </c>
      <c r="AE434" t="s">
        <v>370</v>
      </c>
      <c r="AF434" t="s">
        <v>370</v>
      </c>
      <c r="AG434" t="s">
        <v>370</v>
      </c>
      <c r="AH434" t="s">
        <v>370</v>
      </c>
      <c r="AI434" t="s">
        <v>370</v>
      </c>
      <c r="AJ434" t="s">
        <v>370</v>
      </c>
    </row>
    <row r="435" spans="1:36">
      <c r="A435" t="s">
        <v>370</v>
      </c>
      <c r="B435" t="s">
        <v>370</v>
      </c>
      <c r="C435" t="s">
        <v>370</v>
      </c>
      <c r="D435" t="s">
        <v>370</v>
      </c>
      <c r="E435" t="s">
        <v>370</v>
      </c>
      <c r="F435" t="s">
        <v>370</v>
      </c>
      <c r="G435" t="s">
        <v>370</v>
      </c>
      <c r="H435" t="s">
        <v>370</v>
      </c>
      <c r="I435" t="s">
        <v>370</v>
      </c>
      <c r="J435" t="s">
        <v>370</v>
      </c>
      <c r="K435" t="s">
        <v>370</v>
      </c>
      <c r="L435" t="s">
        <v>370</v>
      </c>
      <c r="M435" t="s">
        <v>370</v>
      </c>
      <c r="N435" t="s">
        <v>370</v>
      </c>
      <c r="O435" t="s">
        <v>370</v>
      </c>
      <c r="P435" t="s">
        <v>370</v>
      </c>
      <c r="Q435" t="s">
        <v>370</v>
      </c>
      <c r="R435" t="s">
        <v>370</v>
      </c>
      <c r="S435" t="s">
        <v>370</v>
      </c>
      <c r="T435" t="s">
        <v>370</v>
      </c>
      <c r="U435" t="s">
        <v>370</v>
      </c>
      <c r="V435" t="s">
        <v>370</v>
      </c>
      <c r="W435" t="s">
        <v>370</v>
      </c>
      <c r="X435" t="s">
        <v>370</v>
      </c>
      <c r="Y435" t="s">
        <v>370</v>
      </c>
      <c r="Z435" t="s">
        <v>370</v>
      </c>
      <c r="AA435" t="s">
        <v>370</v>
      </c>
      <c r="AB435" t="s">
        <v>370</v>
      </c>
      <c r="AC435" t="s">
        <v>370</v>
      </c>
      <c r="AD435" t="s">
        <v>370</v>
      </c>
      <c r="AE435" t="s">
        <v>370</v>
      </c>
      <c r="AF435" t="s">
        <v>370</v>
      </c>
      <c r="AG435" t="s">
        <v>370</v>
      </c>
      <c r="AH435" t="s">
        <v>370</v>
      </c>
      <c r="AI435" t="s">
        <v>370</v>
      </c>
      <c r="AJ435" t="s">
        <v>370</v>
      </c>
    </row>
    <row r="436" spans="1:36">
      <c r="A436" t="s">
        <v>370</v>
      </c>
      <c r="B436" t="s">
        <v>370</v>
      </c>
      <c r="C436" t="s">
        <v>370</v>
      </c>
      <c r="D436" t="s">
        <v>370</v>
      </c>
      <c r="E436" t="s">
        <v>370</v>
      </c>
      <c r="F436" t="s">
        <v>370</v>
      </c>
      <c r="G436" t="s">
        <v>370</v>
      </c>
      <c r="H436" t="s">
        <v>370</v>
      </c>
      <c r="I436" t="s">
        <v>370</v>
      </c>
      <c r="J436" t="s">
        <v>370</v>
      </c>
      <c r="K436" t="s">
        <v>370</v>
      </c>
      <c r="L436" t="s">
        <v>370</v>
      </c>
      <c r="M436" t="s">
        <v>370</v>
      </c>
      <c r="N436" t="s">
        <v>370</v>
      </c>
      <c r="O436" t="s">
        <v>370</v>
      </c>
      <c r="P436" t="s">
        <v>370</v>
      </c>
      <c r="Q436" t="s">
        <v>370</v>
      </c>
      <c r="R436" t="s">
        <v>370</v>
      </c>
      <c r="S436" t="s">
        <v>370</v>
      </c>
      <c r="T436" t="s">
        <v>370</v>
      </c>
      <c r="U436" t="s">
        <v>370</v>
      </c>
      <c r="V436" t="s">
        <v>370</v>
      </c>
      <c r="W436" t="s">
        <v>370</v>
      </c>
      <c r="X436" t="s">
        <v>370</v>
      </c>
      <c r="Y436" t="s">
        <v>370</v>
      </c>
      <c r="Z436" t="s">
        <v>370</v>
      </c>
      <c r="AA436" t="s">
        <v>370</v>
      </c>
      <c r="AB436" t="s">
        <v>370</v>
      </c>
      <c r="AC436" t="s">
        <v>370</v>
      </c>
      <c r="AD436" t="s">
        <v>370</v>
      </c>
      <c r="AE436" t="s">
        <v>370</v>
      </c>
      <c r="AF436" t="s">
        <v>370</v>
      </c>
      <c r="AG436" t="s">
        <v>370</v>
      </c>
      <c r="AH436" t="s">
        <v>370</v>
      </c>
      <c r="AI436" t="s">
        <v>370</v>
      </c>
      <c r="AJ436" t="s">
        <v>370</v>
      </c>
    </row>
    <row r="437" spans="1:36">
      <c r="A437" t="s">
        <v>370</v>
      </c>
      <c r="B437" t="s">
        <v>370</v>
      </c>
      <c r="C437" t="s">
        <v>370</v>
      </c>
      <c r="D437" t="s">
        <v>370</v>
      </c>
      <c r="E437" t="s">
        <v>370</v>
      </c>
      <c r="F437" t="s">
        <v>370</v>
      </c>
      <c r="G437" t="s">
        <v>370</v>
      </c>
      <c r="H437" t="s">
        <v>370</v>
      </c>
      <c r="I437" t="s">
        <v>370</v>
      </c>
      <c r="J437" t="s">
        <v>370</v>
      </c>
      <c r="K437" t="s">
        <v>370</v>
      </c>
      <c r="L437" t="s">
        <v>370</v>
      </c>
      <c r="M437" t="s">
        <v>370</v>
      </c>
      <c r="N437" t="s">
        <v>370</v>
      </c>
      <c r="O437" t="s">
        <v>370</v>
      </c>
      <c r="P437" t="s">
        <v>370</v>
      </c>
      <c r="Q437" t="s">
        <v>370</v>
      </c>
      <c r="R437" t="s">
        <v>370</v>
      </c>
      <c r="S437" t="s">
        <v>370</v>
      </c>
      <c r="T437" t="s">
        <v>370</v>
      </c>
      <c r="U437" t="s">
        <v>370</v>
      </c>
      <c r="V437" t="s">
        <v>370</v>
      </c>
      <c r="W437" t="s">
        <v>370</v>
      </c>
      <c r="X437" t="s">
        <v>370</v>
      </c>
      <c r="Y437" t="s">
        <v>370</v>
      </c>
      <c r="Z437" t="s">
        <v>370</v>
      </c>
      <c r="AA437" t="s">
        <v>370</v>
      </c>
      <c r="AB437" t="s">
        <v>370</v>
      </c>
      <c r="AC437" t="s">
        <v>370</v>
      </c>
      <c r="AD437" t="s">
        <v>370</v>
      </c>
      <c r="AE437" t="s">
        <v>370</v>
      </c>
      <c r="AF437" t="s">
        <v>370</v>
      </c>
      <c r="AG437" t="s">
        <v>370</v>
      </c>
      <c r="AH437" t="s">
        <v>370</v>
      </c>
      <c r="AI437" t="s">
        <v>370</v>
      </c>
      <c r="AJ437" t="s">
        <v>370</v>
      </c>
    </row>
    <row r="438" spans="1:36">
      <c r="A438" t="s">
        <v>370</v>
      </c>
      <c r="B438" t="s">
        <v>370</v>
      </c>
      <c r="C438" t="s">
        <v>370</v>
      </c>
      <c r="D438" t="s">
        <v>370</v>
      </c>
      <c r="E438" t="s">
        <v>370</v>
      </c>
      <c r="F438" t="s">
        <v>370</v>
      </c>
      <c r="G438" t="s">
        <v>370</v>
      </c>
      <c r="H438" t="s">
        <v>370</v>
      </c>
      <c r="I438" t="s">
        <v>370</v>
      </c>
      <c r="J438" t="s">
        <v>370</v>
      </c>
      <c r="K438" t="s">
        <v>370</v>
      </c>
      <c r="L438" t="s">
        <v>370</v>
      </c>
      <c r="M438" t="s">
        <v>370</v>
      </c>
      <c r="N438" t="s">
        <v>370</v>
      </c>
      <c r="O438" t="s">
        <v>370</v>
      </c>
      <c r="P438" t="s">
        <v>370</v>
      </c>
      <c r="Q438" t="s">
        <v>370</v>
      </c>
      <c r="R438" t="s">
        <v>370</v>
      </c>
      <c r="S438" t="s">
        <v>370</v>
      </c>
      <c r="T438" t="s">
        <v>370</v>
      </c>
      <c r="U438" t="s">
        <v>370</v>
      </c>
      <c r="V438" t="s">
        <v>370</v>
      </c>
      <c r="W438" t="s">
        <v>370</v>
      </c>
      <c r="X438" t="s">
        <v>370</v>
      </c>
      <c r="Y438" t="s">
        <v>370</v>
      </c>
      <c r="Z438" t="s">
        <v>370</v>
      </c>
      <c r="AA438" t="s">
        <v>370</v>
      </c>
      <c r="AB438" t="s">
        <v>370</v>
      </c>
      <c r="AC438" t="s">
        <v>370</v>
      </c>
      <c r="AD438" t="s">
        <v>370</v>
      </c>
      <c r="AE438" t="s">
        <v>370</v>
      </c>
      <c r="AF438" t="s">
        <v>370</v>
      </c>
      <c r="AG438" t="s">
        <v>370</v>
      </c>
      <c r="AH438" t="s">
        <v>370</v>
      </c>
      <c r="AI438" t="s">
        <v>370</v>
      </c>
      <c r="AJ438" t="s">
        <v>370</v>
      </c>
    </row>
    <row r="439" spans="1:36">
      <c r="A439" t="s">
        <v>370</v>
      </c>
      <c r="B439" t="s">
        <v>370</v>
      </c>
      <c r="C439" t="s">
        <v>370</v>
      </c>
      <c r="D439" t="s">
        <v>370</v>
      </c>
      <c r="E439" t="s">
        <v>370</v>
      </c>
      <c r="F439" t="s">
        <v>370</v>
      </c>
      <c r="G439" t="s">
        <v>370</v>
      </c>
      <c r="H439" t="s">
        <v>370</v>
      </c>
      <c r="I439" t="s">
        <v>370</v>
      </c>
      <c r="J439" t="s">
        <v>370</v>
      </c>
      <c r="K439" t="s">
        <v>370</v>
      </c>
      <c r="L439" t="s">
        <v>370</v>
      </c>
      <c r="M439" t="s">
        <v>370</v>
      </c>
      <c r="N439" t="s">
        <v>370</v>
      </c>
      <c r="O439" t="s">
        <v>370</v>
      </c>
      <c r="P439" t="s">
        <v>370</v>
      </c>
      <c r="Q439" t="s">
        <v>370</v>
      </c>
      <c r="R439" t="s">
        <v>370</v>
      </c>
      <c r="S439" t="s">
        <v>370</v>
      </c>
      <c r="T439" t="s">
        <v>370</v>
      </c>
      <c r="U439" t="s">
        <v>370</v>
      </c>
      <c r="V439" t="s">
        <v>370</v>
      </c>
      <c r="W439" t="s">
        <v>370</v>
      </c>
      <c r="X439" t="s">
        <v>370</v>
      </c>
      <c r="Y439" t="s">
        <v>370</v>
      </c>
      <c r="Z439" t="s">
        <v>370</v>
      </c>
      <c r="AA439" t="s">
        <v>370</v>
      </c>
      <c r="AB439" t="s">
        <v>370</v>
      </c>
      <c r="AC439" t="s">
        <v>370</v>
      </c>
      <c r="AD439" t="s">
        <v>370</v>
      </c>
      <c r="AE439" t="s">
        <v>370</v>
      </c>
      <c r="AF439" t="s">
        <v>370</v>
      </c>
      <c r="AG439" t="s">
        <v>370</v>
      </c>
      <c r="AH439" t="s">
        <v>370</v>
      </c>
      <c r="AI439" t="s">
        <v>370</v>
      </c>
      <c r="AJ439" t="s">
        <v>370</v>
      </c>
    </row>
    <row r="440" spans="1:36">
      <c r="A440" t="s">
        <v>370</v>
      </c>
      <c r="B440" t="s">
        <v>370</v>
      </c>
      <c r="C440" t="s">
        <v>370</v>
      </c>
      <c r="D440" t="s">
        <v>370</v>
      </c>
      <c r="E440" t="s">
        <v>370</v>
      </c>
      <c r="F440" t="s">
        <v>370</v>
      </c>
      <c r="G440" t="s">
        <v>370</v>
      </c>
      <c r="H440" t="s">
        <v>370</v>
      </c>
      <c r="I440" t="s">
        <v>370</v>
      </c>
      <c r="J440" t="s">
        <v>370</v>
      </c>
      <c r="K440" t="s">
        <v>370</v>
      </c>
      <c r="L440" t="s">
        <v>370</v>
      </c>
      <c r="M440" t="s">
        <v>370</v>
      </c>
      <c r="N440" t="s">
        <v>370</v>
      </c>
      <c r="O440" t="s">
        <v>370</v>
      </c>
      <c r="P440" t="s">
        <v>370</v>
      </c>
      <c r="Q440" t="s">
        <v>370</v>
      </c>
      <c r="R440" t="s">
        <v>370</v>
      </c>
      <c r="S440" t="s">
        <v>370</v>
      </c>
      <c r="T440" t="s">
        <v>370</v>
      </c>
      <c r="U440" t="s">
        <v>370</v>
      </c>
      <c r="V440" t="s">
        <v>370</v>
      </c>
      <c r="W440" t="s">
        <v>370</v>
      </c>
      <c r="X440" t="s">
        <v>370</v>
      </c>
      <c r="Y440" t="s">
        <v>370</v>
      </c>
      <c r="Z440" t="s">
        <v>370</v>
      </c>
      <c r="AA440" t="s">
        <v>370</v>
      </c>
      <c r="AB440" t="s">
        <v>370</v>
      </c>
      <c r="AC440" t="s">
        <v>370</v>
      </c>
      <c r="AD440" t="s">
        <v>370</v>
      </c>
      <c r="AE440" t="s">
        <v>370</v>
      </c>
      <c r="AF440" t="s">
        <v>370</v>
      </c>
      <c r="AG440" t="s">
        <v>370</v>
      </c>
      <c r="AH440" t="s">
        <v>370</v>
      </c>
      <c r="AI440" t="s">
        <v>370</v>
      </c>
      <c r="AJ440" t="s">
        <v>370</v>
      </c>
    </row>
    <row r="441" spans="1:36">
      <c r="A441" t="s">
        <v>370</v>
      </c>
      <c r="B441" t="s">
        <v>370</v>
      </c>
      <c r="C441" t="s">
        <v>370</v>
      </c>
      <c r="D441" t="s">
        <v>370</v>
      </c>
      <c r="E441" t="s">
        <v>370</v>
      </c>
      <c r="F441" t="s">
        <v>370</v>
      </c>
      <c r="G441" t="s">
        <v>370</v>
      </c>
      <c r="H441" t="s">
        <v>370</v>
      </c>
      <c r="I441" t="s">
        <v>370</v>
      </c>
      <c r="J441" t="s">
        <v>370</v>
      </c>
      <c r="K441" t="s">
        <v>370</v>
      </c>
      <c r="L441" t="s">
        <v>370</v>
      </c>
      <c r="M441" t="s">
        <v>370</v>
      </c>
      <c r="N441" t="s">
        <v>370</v>
      </c>
      <c r="O441" t="s">
        <v>370</v>
      </c>
      <c r="P441" t="s">
        <v>370</v>
      </c>
      <c r="Q441" t="s">
        <v>370</v>
      </c>
      <c r="R441" t="s">
        <v>370</v>
      </c>
      <c r="S441" t="s">
        <v>370</v>
      </c>
      <c r="T441" t="s">
        <v>370</v>
      </c>
      <c r="U441" t="s">
        <v>370</v>
      </c>
      <c r="V441" t="s">
        <v>370</v>
      </c>
      <c r="W441" t="s">
        <v>370</v>
      </c>
      <c r="X441" t="s">
        <v>370</v>
      </c>
      <c r="Y441" t="s">
        <v>370</v>
      </c>
      <c r="Z441" t="s">
        <v>370</v>
      </c>
      <c r="AA441" t="s">
        <v>370</v>
      </c>
      <c r="AB441" t="s">
        <v>370</v>
      </c>
      <c r="AC441" t="s">
        <v>370</v>
      </c>
      <c r="AD441" t="s">
        <v>370</v>
      </c>
      <c r="AE441" t="s">
        <v>370</v>
      </c>
      <c r="AF441" t="s">
        <v>370</v>
      </c>
      <c r="AG441" t="s">
        <v>370</v>
      </c>
      <c r="AH441" t="s">
        <v>370</v>
      </c>
      <c r="AI441" t="s">
        <v>370</v>
      </c>
      <c r="AJ441" t="s">
        <v>370</v>
      </c>
    </row>
    <row r="442" spans="1:36">
      <c r="A442" t="s">
        <v>370</v>
      </c>
      <c r="B442" t="s">
        <v>370</v>
      </c>
      <c r="C442" t="s">
        <v>370</v>
      </c>
      <c r="D442" t="s">
        <v>370</v>
      </c>
      <c r="E442" t="s">
        <v>370</v>
      </c>
      <c r="F442" t="s">
        <v>370</v>
      </c>
      <c r="G442" t="s">
        <v>370</v>
      </c>
      <c r="H442" t="s">
        <v>370</v>
      </c>
      <c r="I442" t="s">
        <v>370</v>
      </c>
      <c r="J442" t="s">
        <v>370</v>
      </c>
      <c r="K442" t="s">
        <v>370</v>
      </c>
      <c r="L442" t="s">
        <v>370</v>
      </c>
      <c r="M442" t="s">
        <v>370</v>
      </c>
      <c r="N442" t="s">
        <v>370</v>
      </c>
      <c r="O442" t="s">
        <v>370</v>
      </c>
      <c r="P442" t="s">
        <v>370</v>
      </c>
      <c r="Q442" t="s">
        <v>370</v>
      </c>
      <c r="R442" t="s">
        <v>370</v>
      </c>
      <c r="S442" t="s">
        <v>370</v>
      </c>
      <c r="T442" t="s">
        <v>370</v>
      </c>
      <c r="U442" t="s">
        <v>370</v>
      </c>
      <c r="V442" t="s">
        <v>370</v>
      </c>
      <c r="W442" t="s">
        <v>370</v>
      </c>
      <c r="X442" t="s">
        <v>370</v>
      </c>
      <c r="Y442" t="s">
        <v>370</v>
      </c>
      <c r="Z442" t="s">
        <v>370</v>
      </c>
      <c r="AA442" t="s">
        <v>370</v>
      </c>
      <c r="AB442" t="s">
        <v>370</v>
      </c>
      <c r="AC442" t="s">
        <v>370</v>
      </c>
      <c r="AD442" t="s">
        <v>370</v>
      </c>
      <c r="AE442" t="s">
        <v>370</v>
      </c>
      <c r="AF442" t="s">
        <v>370</v>
      </c>
      <c r="AG442" t="s">
        <v>370</v>
      </c>
      <c r="AH442" t="s">
        <v>370</v>
      </c>
      <c r="AI442" t="s">
        <v>370</v>
      </c>
      <c r="AJ442" t="s">
        <v>370</v>
      </c>
    </row>
    <row r="443" spans="1:36">
      <c r="A443" t="s">
        <v>370</v>
      </c>
      <c r="B443" t="s">
        <v>370</v>
      </c>
      <c r="C443" t="s">
        <v>370</v>
      </c>
      <c r="D443" t="s">
        <v>370</v>
      </c>
      <c r="E443" t="s">
        <v>370</v>
      </c>
      <c r="F443" t="s">
        <v>370</v>
      </c>
      <c r="G443" t="s">
        <v>370</v>
      </c>
      <c r="H443" t="s">
        <v>370</v>
      </c>
      <c r="I443" t="s">
        <v>370</v>
      </c>
      <c r="J443" t="s">
        <v>370</v>
      </c>
      <c r="K443" t="s">
        <v>370</v>
      </c>
      <c r="L443" t="s">
        <v>370</v>
      </c>
      <c r="M443" t="s">
        <v>370</v>
      </c>
      <c r="N443" t="s">
        <v>370</v>
      </c>
      <c r="O443" t="s">
        <v>370</v>
      </c>
      <c r="P443" t="s">
        <v>370</v>
      </c>
      <c r="Q443" t="s">
        <v>370</v>
      </c>
      <c r="R443" t="s">
        <v>370</v>
      </c>
      <c r="S443" t="s">
        <v>370</v>
      </c>
      <c r="T443" t="s">
        <v>370</v>
      </c>
      <c r="U443" t="s">
        <v>370</v>
      </c>
      <c r="V443" t="s">
        <v>370</v>
      </c>
      <c r="W443" t="s">
        <v>370</v>
      </c>
      <c r="X443" t="s">
        <v>370</v>
      </c>
      <c r="Y443" t="s">
        <v>370</v>
      </c>
      <c r="Z443" t="s">
        <v>370</v>
      </c>
      <c r="AA443" t="s">
        <v>370</v>
      </c>
      <c r="AB443" t="s">
        <v>370</v>
      </c>
      <c r="AC443" t="s">
        <v>370</v>
      </c>
      <c r="AD443" t="s">
        <v>370</v>
      </c>
      <c r="AE443" t="s">
        <v>370</v>
      </c>
      <c r="AF443" t="s">
        <v>370</v>
      </c>
      <c r="AG443" t="s">
        <v>370</v>
      </c>
      <c r="AH443" t="s">
        <v>370</v>
      </c>
      <c r="AI443" t="s">
        <v>370</v>
      </c>
      <c r="AJ443" t="s">
        <v>370</v>
      </c>
    </row>
    <row r="444" spans="1:36">
      <c r="A444" t="s">
        <v>370</v>
      </c>
      <c r="B444" t="s">
        <v>370</v>
      </c>
      <c r="C444" t="s">
        <v>370</v>
      </c>
      <c r="D444" t="s">
        <v>370</v>
      </c>
      <c r="E444" t="s">
        <v>370</v>
      </c>
      <c r="F444" t="s">
        <v>370</v>
      </c>
      <c r="G444" t="s">
        <v>370</v>
      </c>
      <c r="H444" t="s">
        <v>370</v>
      </c>
      <c r="I444" t="s">
        <v>370</v>
      </c>
      <c r="J444" t="s">
        <v>370</v>
      </c>
      <c r="K444" t="s">
        <v>370</v>
      </c>
      <c r="L444" t="s">
        <v>370</v>
      </c>
      <c r="M444" t="s">
        <v>370</v>
      </c>
      <c r="N444" t="s">
        <v>370</v>
      </c>
      <c r="O444" t="s">
        <v>370</v>
      </c>
      <c r="P444" t="s">
        <v>370</v>
      </c>
      <c r="Q444" t="s">
        <v>370</v>
      </c>
      <c r="R444" t="s">
        <v>370</v>
      </c>
      <c r="S444" t="s">
        <v>370</v>
      </c>
      <c r="T444" t="s">
        <v>370</v>
      </c>
      <c r="U444" t="s">
        <v>370</v>
      </c>
      <c r="V444" t="s">
        <v>370</v>
      </c>
      <c r="W444" t="s">
        <v>370</v>
      </c>
      <c r="X444" t="s">
        <v>370</v>
      </c>
      <c r="Y444" t="s">
        <v>370</v>
      </c>
      <c r="Z444" t="s">
        <v>370</v>
      </c>
      <c r="AA444" t="s">
        <v>370</v>
      </c>
      <c r="AB444" t="s">
        <v>370</v>
      </c>
      <c r="AC444" t="s">
        <v>370</v>
      </c>
      <c r="AD444" t="s">
        <v>370</v>
      </c>
      <c r="AE444" t="s">
        <v>370</v>
      </c>
      <c r="AF444" t="s">
        <v>370</v>
      </c>
      <c r="AG444" t="s">
        <v>370</v>
      </c>
      <c r="AH444" t="s">
        <v>370</v>
      </c>
      <c r="AI444" t="s">
        <v>370</v>
      </c>
      <c r="AJ444" t="s">
        <v>370</v>
      </c>
    </row>
    <row r="445" spans="1:36">
      <c r="A445" t="s">
        <v>370</v>
      </c>
      <c r="B445" t="s">
        <v>370</v>
      </c>
      <c r="C445" t="s">
        <v>370</v>
      </c>
      <c r="D445" t="s">
        <v>370</v>
      </c>
      <c r="E445" t="s">
        <v>370</v>
      </c>
      <c r="F445" t="s">
        <v>370</v>
      </c>
      <c r="G445" t="s">
        <v>370</v>
      </c>
      <c r="H445" t="s">
        <v>370</v>
      </c>
      <c r="I445" t="s">
        <v>370</v>
      </c>
      <c r="J445" t="s">
        <v>370</v>
      </c>
      <c r="K445" t="s">
        <v>370</v>
      </c>
      <c r="L445" t="s">
        <v>370</v>
      </c>
      <c r="M445" t="s">
        <v>370</v>
      </c>
      <c r="N445" t="s">
        <v>370</v>
      </c>
      <c r="O445" t="s">
        <v>370</v>
      </c>
      <c r="P445" t="s">
        <v>370</v>
      </c>
      <c r="Q445" t="s">
        <v>370</v>
      </c>
      <c r="R445" t="s">
        <v>370</v>
      </c>
      <c r="S445" t="s">
        <v>370</v>
      </c>
      <c r="T445" t="s">
        <v>370</v>
      </c>
      <c r="U445" t="s">
        <v>370</v>
      </c>
      <c r="V445" t="s">
        <v>370</v>
      </c>
      <c r="W445" t="s">
        <v>370</v>
      </c>
      <c r="X445" t="s">
        <v>370</v>
      </c>
      <c r="Y445" t="s">
        <v>370</v>
      </c>
      <c r="Z445" t="s">
        <v>370</v>
      </c>
      <c r="AA445" t="s">
        <v>370</v>
      </c>
      <c r="AB445" t="s">
        <v>370</v>
      </c>
      <c r="AC445" t="s">
        <v>370</v>
      </c>
      <c r="AD445" t="s">
        <v>370</v>
      </c>
      <c r="AE445" t="s">
        <v>370</v>
      </c>
      <c r="AF445" t="s">
        <v>370</v>
      </c>
      <c r="AG445" t="s">
        <v>370</v>
      </c>
      <c r="AH445" t="s">
        <v>370</v>
      </c>
      <c r="AI445" t="s">
        <v>370</v>
      </c>
      <c r="AJ445" t="s">
        <v>370</v>
      </c>
    </row>
    <row r="446" spans="1:36">
      <c r="A446" t="s">
        <v>370</v>
      </c>
      <c r="B446" t="s">
        <v>370</v>
      </c>
      <c r="C446" t="s">
        <v>370</v>
      </c>
      <c r="D446" t="s">
        <v>370</v>
      </c>
      <c r="E446" t="s">
        <v>370</v>
      </c>
      <c r="F446" t="s">
        <v>370</v>
      </c>
      <c r="G446" t="s">
        <v>370</v>
      </c>
      <c r="H446" t="s">
        <v>370</v>
      </c>
      <c r="I446" t="s">
        <v>370</v>
      </c>
      <c r="J446" t="s">
        <v>370</v>
      </c>
      <c r="K446" t="s">
        <v>370</v>
      </c>
      <c r="L446" t="s">
        <v>370</v>
      </c>
      <c r="M446" t="s">
        <v>370</v>
      </c>
      <c r="N446" t="s">
        <v>370</v>
      </c>
      <c r="O446" t="s">
        <v>370</v>
      </c>
      <c r="P446" t="s">
        <v>370</v>
      </c>
      <c r="Q446" t="s">
        <v>370</v>
      </c>
      <c r="R446" t="s">
        <v>370</v>
      </c>
      <c r="S446" t="s">
        <v>370</v>
      </c>
      <c r="T446" t="s">
        <v>370</v>
      </c>
      <c r="U446" t="s">
        <v>370</v>
      </c>
      <c r="V446" t="s">
        <v>370</v>
      </c>
      <c r="W446" t="s">
        <v>370</v>
      </c>
      <c r="X446" t="s">
        <v>370</v>
      </c>
      <c r="Y446" t="s">
        <v>370</v>
      </c>
      <c r="Z446" t="s">
        <v>370</v>
      </c>
      <c r="AA446" t="s">
        <v>370</v>
      </c>
      <c r="AB446" t="s">
        <v>370</v>
      </c>
      <c r="AC446" t="s">
        <v>370</v>
      </c>
      <c r="AD446" t="s">
        <v>370</v>
      </c>
      <c r="AE446" t="s">
        <v>370</v>
      </c>
      <c r="AF446" t="s">
        <v>370</v>
      </c>
      <c r="AG446" t="s">
        <v>370</v>
      </c>
      <c r="AH446" t="s">
        <v>370</v>
      </c>
      <c r="AI446" t="s">
        <v>370</v>
      </c>
      <c r="AJ446" t="s">
        <v>370</v>
      </c>
    </row>
    <row r="447" spans="1:36">
      <c r="A447" t="s">
        <v>370</v>
      </c>
      <c r="B447" t="s">
        <v>370</v>
      </c>
      <c r="C447" t="s">
        <v>370</v>
      </c>
      <c r="D447" t="s">
        <v>370</v>
      </c>
      <c r="E447" t="s">
        <v>370</v>
      </c>
      <c r="F447" t="s">
        <v>370</v>
      </c>
      <c r="G447" t="s">
        <v>370</v>
      </c>
      <c r="H447" t="s">
        <v>370</v>
      </c>
      <c r="I447" t="s">
        <v>370</v>
      </c>
      <c r="J447" t="s">
        <v>370</v>
      </c>
      <c r="K447" t="s">
        <v>370</v>
      </c>
      <c r="L447" t="s">
        <v>370</v>
      </c>
      <c r="M447" t="s">
        <v>370</v>
      </c>
      <c r="N447" t="s">
        <v>370</v>
      </c>
      <c r="O447" t="s">
        <v>370</v>
      </c>
      <c r="P447" t="s">
        <v>370</v>
      </c>
      <c r="Q447" t="s">
        <v>370</v>
      </c>
      <c r="R447" t="s">
        <v>370</v>
      </c>
      <c r="S447" t="s">
        <v>370</v>
      </c>
      <c r="T447" t="s">
        <v>370</v>
      </c>
      <c r="U447" t="s">
        <v>370</v>
      </c>
      <c r="V447" t="s">
        <v>370</v>
      </c>
      <c r="W447" t="s">
        <v>370</v>
      </c>
      <c r="X447" t="s">
        <v>370</v>
      </c>
      <c r="Y447" t="s">
        <v>370</v>
      </c>
      <c r="Z447" t="s">
        <v>370</v>
      </c>
      <c r="AA447" t="s">
        <v>370</v>
      </c>
      <c r="AB447" t="s">
        <v>370</v>
      </c>
      <c r="AC447" t="s">
        <v>370</v>
      </c>
      <c r="AD447" t="s">
        <v>370</v>
      </c>
      <c r="AE447" t="s">
        <v>370</v>
      </c>
      <c r="AF447" t="s">
        <v>370</v>
      </c>
      <c r="AG447" t="s">
        <v>370</v>
      </c>
      <c r="AH447" t="s">
        <v>370</v>
      </c>
      <c r="AI447" t="s">
        <v>370</v>
      </c>
      <c r="AJ447" t="s">
        <v>370</v>
      </c>
    </row>
    <row r="448" spans="1:36">
      <c r="A448" t="s">
        <v>370</v>
      </c>
      <c r="B448" t="s">
        <v>370</v>
      </c>
      <c r="C448" t="s">
        <v>370</v>
      </c>
      <c r="D448" t="s">
        <v>370</v>
      </c>
      <c r="E448" t="s">
        <v>370</v>
      </c>
      <c r="F448" t="s">
        <v>370</v>
      </c>
      <c r="G448" t="s">
        <v>370</v>
      </c>
      <c r="H448" t="s">
        <v>370</v>
      </c>
      <c r="I448" t="s">
        <v>370</v>
      </c>
      <c r="J448" t="s">
        <v>370</v>
      </c>
      <c r="K448" t="s">
        <v>370</v>
      </c>
      <c r="L448" t="s">
        <v>370</v>
      </c>
      <c r="M448" t="s">
        <v>370</v>
      </c>
      <c r="N448" t="s">
        <v>370</v>
      </c>
      <c r="O448" t="s">
        <v>370</v>
      </c>
      <c r="P448" t="s">
        <v>370</v>
      </c>
      <c r="Q448" t="s">
        <v>370</v>
      </c>
      <c r="R448" t="s">
        <v>370</v>
      </c>
      <c r="S448" t="s">
        <v>370</v>
      </c>
      <c r="T448" t="s">
        <v>370</v>
      </c>
      <c r="U448" t="s">
        <v>370</v>
      </c>
      <c r="V448" t="s">
        <v>370</v>
      </c>
      <c r="W448" t="s">
        <v>370</v>
      </c>
      <c r="X448" t="s">
        <v>370</v>
      </c>
      <c r="Y448" t="s">
        <v>370</v>
      </c>
      <c r="Z448" t="s">
        <v>370</v>
      </c>
      <c r="AA448" t="s">
        <v>370</v>
      </c>
      <c r="AB448" t="s">
        <v>370</v>
      </c>
      <c r="AC448" t="s">
        <v>370</v>
      </c>
      <c r="AD448" t="s">
        <v>370</v>
      </c>
      <c r="AE448" t="s">
        <v>370</v>
      </c>
      <c r="AF448" t="s">
        <v>370</v>
      </c>
      <c r="AG448" t="s">
        <v>370</v>
      </c>
      <c r="AH448" t="s">
        <v>370</v>
      </c>
      <c r="AI448" t="s">
        <v>370</v>
      </c>
      <c r="AJ448" t="s">
        <v>370</v>
      </c>
    </row>
    <row r="449" spans="1:36">
      <c r="A449" t="s">
        <v>370</v>
      </c>
      <c r="B449" t="s">
        <v>370</v>
      </c>
      <c r="C449" t="s">
        <v>370</v>
      </c>
      <c r="D449" t="s">
        <v>370</v>
      </c>
      <c r="E449" t="s">
        <v>370</v>
      </c>
      <c r="F449" t="s">
        <v>370</v>
      </c>
      <c r="G449" t="s">
        <v>370</v>
      </c>
      <c r="H449" t="s">
        <v>370</v>
      </c>
      <c r="I449" t="s">
        <v>370</v>
      </c>
      <c r="J449" t="s">
        <v>370</v>
      </c>
      <c r="K449" t="s">
        <v>370</v>
      </c>
      <c r="L449" t="s">
        <v>370</v>
      </c>
      <c r="M449" t="s">
        <v>370</v>
      </c>
      <c r="N449" t="s">
        <v>370</v>
      </c>
      <c r="O449" t="s">
        <v>370</v>
      </c>
      <c r="P449" t="s">
        <v>370</v>
      </c>
      <c r="Q449" t="s">
        <v>370</v>
      </c>
      <c r="R449" t="s">
        <v>370</v>
      </c>
      <c r="S449" t="s">
        <v>370</v>
      </c>
      <c r="T449" t="s">
        <v>370</v>
      </c>
      <c r="U449" t="s">
        <v>370</v>
      </c>
      <c r="V449" t="s">
        <v>370</v>
      </c>
      <c r="W449" t="s">
        <v>370</v>
      </c>
      <c r="X449" t="s">
        <v>370</v>
      </c>
      <c r="Y449" t="s">
        <v>370</v>
      </c>
      <c r="Z449" t="s">
        <v>370</v>
      </c>
      <c r="AA449" t="s">
        <v>370</v>
      </c>
      <c r="AB449" t="s">
        <v>370</v>
      </c>
      <c r="AC449" t="s">
        <v>370</v>
      </c>
      <c r="AD449" t="s">
        <v>370</v>
      </c>
      <c r="AE449" t="s">
        <v>370</v>
      </c>
      <c r="AF449" t="s">
        <v>370</v>
      </c>
      <c r="AG449" t="s">
        <v>370</v>
      </c>
      <c r="AH449" t="s">
        <v>370</v>
      </c>
      <c r="AI449" t="s">
        <v>370</v>
      </c>
      <c r="AJ449" t="s">
        <v>370</v>
      </c>
    </row>
    <row r="450" spans="1:36">
      <c r="A450" t="s">
        <v>370</v>
      </c>
      <c r="B450" t="s">
        <v>370</v>
      </c>
      <c r="C450" t="s">
        <v>370</v>
      </c>
      <c r="D450" t="s">
        <v>370</v>
      </c>
      <c r="E450" t="s">
        <v>370</v>
      </c>
      <c r="F450" t="s">
        <v>370</v>
      </c>
      <c r="G450" t="s">
        <v>370</v>
      </c>
      <c r="H450" t="s">
        <v>370</v>
      </c>
      <c r="I450" t="s">
        <v>370</v>
      </c>
      <c r="J450" t="s">
        <v>370</v>
      </c>
      <c r="K450" t="s">
        <v>370</v>
      </c>
      <c r="L450" t="s">
        <v>370</v>
      </c>
      <c r="M450" t="s">
        <v>370</v>
      </c>
      <c r="N450" t="s">
        <v>370</v>
      </c>
      <c r="O450" t="s">
        <v>370</v>
      </c>
      <c r="P450" t="s">
        <v>370</v>
      </c>
      <c r="Q450" t="s">
        <v>370</v>
      </c>
      <c r="R450" t="s">
        <v>370</v>
      </c>
      <c r="S450" t="s">
        <v>370</v>
      </c>
      <c r="T450" t="s">
        <v>370</v>
      </c>
      <c r="U450" t="s">
        <v>370</v>
      </c>
      <c r="V450" t="s">
        <v>370</v>
      </c>
      <c r="W450" t="s">
        <v>370</v>
      </c>
      <c r="X450" t="s">
        <v>370</v>
      </c>
      <c r="Y450" t="s">
        <v>370</v>
      </c>
      <c r="Z450" t="s">
        <v>370</v>
      </c>
      <c r="AA450" t="s">
        <v>370</v>
      </c>
      <c r="AB450" t="s">
        <v>370</v>
      </c>
      <c r="AC450" t="s">
        <v>370</v>
      </c>
      <c r="AD450" t="s">
        <v>370</v>
      </c>
      <c r="AE450" t="s">
        <v>370</v>
      </c>
      <c r="AF450" t="s">
        <v>370</v>
      </c>
      <c r="AG450" t="s">
        <v>370</v>
      </c>
      <c r="AH450" t="s">
        <v>370</v>
      </c>
      <c r="AI450" t="s">
        <v>370</v>
      </c>
      <c r="AJ450" t="s">
        <v>370</v>
      </c>
    </row>
    <row r="451" spans="1:36">
      <c r="A451" t="s">
        <v>370</v>
      </c>
      <c r="B451" t="s">
        <v>370</v>
      </c>
      <c r="C451" t="s">
        <v>370</v>
      </c>
      <c r="D451" t="s">
        <v>370</v>
      </c>
      <c r="E451" t="s">
        <v>370</v>
      </c>
      <c r="F451" t="s">
        <v>370</v>
      </c>
      <c r="G451" t="s">
        <v>370</v>
      </c>
      <c r="H451" t="s">
        <v>370</v>
      </c>
      <c r="I451" t="s">
        <v>370</v>
      </c>
      <c r="J451" t="s">
        <v>370</v>
      </c>
      <c r="K451" t="s">
        <v>370</v>
      </c>
      <c r="L451" t="s">
        <v>370</v>
      </c>
      <c r="M451" t="s">
        <v>370</v>
      </c>
      <c r="N451" t="s">
        <v>370</v>
      </c>
      <c r="O451" t="s">
        <v>370</v>
      </c>
      <c r="P451" t="s">
        <v>370</v>
      </c>
      <c r="Q451" t="s">
        <v>370</v>
      </c>
      <c r="R451" t="s">
        <v>370</v>
      </c>
      <c r="S451" t="s">
        <v>370</v>
      </c>
      <c r="T451" t="s">
        <v>370</v>
      </c>
      <c r="U451" t="s">
        <v>370</v>
      </c>
      <c r="V451" t="s">
        <v>370</v>
      </c>
      <c r="W451" t="s">
        <v>370</v>
      </c>
      <c r="X451" t="s">
        <v>370</v>
      </c>
      <c r="Y451" t="s">
        <v>370</v>
      </c>
      <c r="Z451" t="s">
        <v>370</v>
      </c>
      <c r="AA451" t="s">
        <v>370</v>
      </c>
      <c r="AB451" t="s">
        <v>370</v>
      </c>
      <c r="AC451" t="s">
        <v>370</v>
      </c>
      <c r="AD451" t="s">
        <v>370</v>
      </c>
      <c r="AE451" t="s">
        <v>370</v>
      </c>
      <c r="AF451" t="s">
        <v>370</v>
      </c>
      <c r="AG451" t="s">
        <v>370</v>
      </c>
      <c r="AH451" t="s">
        <v>370</v>
      </c>
      <c r="AI451" t="s">
        <v>370</v>
      </c>
      <c r="AJ451" t="s">
        <v>370</v>
      </c>
    </row>
    <row r="452" spans="1:36">
      <c r="A452" t="s">
        <v>370</v>
      </c>
      <c r="B452" t="s">
        <v>370</v>
      </c>
      <c r="C452" t="s">
        <v>370</v>
      </c>
      <c r="D452" t="s">
        <v>370</v>
      </c>
      <c r="E452" t="s">
        <v>370</v>
      </c>
      <c r="F452" t="s">
        <v>370</v>
      </c>
      <c r="G452" t="s">
        <v>370</v>
      </c>
      <c r="H452" t="s">
        <v>370</v>
      </c>
      <c r="I452" t="s">
        <v>370</v>
      </c>
      <c r="J452" t="s">
        <v>370</v>
      </c>
      <c r="K452" t="s">
        <v>370</v>
      </c>
      <c r="L452" t="s">
        <v>370</v>
      </c>
      <c r="M452" t="s">
        <v>370</v>
      </c>
      <c r="N452" t="s">
        <v>370</v>
      </c>
      <c r="O452" t="s">
        <v>370</v>
      </c>
      <c r="P452" t="s">
        <v>370</v>
      </c>
      <c r="Q452" t="s">
        <v>370</v>
      </c>
      <c r="R452" t="s">
        <v>370</v>
      </c>
      <c r="S452" t="s">
        <v>370</v>
      </c>
      <c r="T452" t="s">
        <v>370</v>
      </c>
      <c r="U452" t="s">
        <v>370</v>
      </c>
      <c r="V452" t="s">
        <v>370</v>
      </c>
      <c r="W452" t="s">
        <v>370</v>
      </c>
      <c r="X452" t="s">
        <v>370</v>
      </c>
      <c r="Y452" t="s">
        <v>370</v>
      </c>
      <c r="Z452" t="s">
        <v>370</v>
      </c>
      <c r="AA452" t="s">
        <v>370</v>
      </c>
      <c r="AB452" t="s">
        <v>370</v>
      </c>
      <c r="AC452" t="s">
        <v>370</v>
      </c>
      <c r="AD452" t="s">
        <v>370</v>
      </c>
      <c r="AE452" t="s">
        <v>370</v>
      </c>
      <c r="AF452" t="s">
        <v>370</v>
      </c>
      <c r="AG452" t="s">
        <v>370</v>
      </c>
      <c r="AH452" t="s">
        <v>370</v>
      </c>
      <c r="AI452" t="s">
        <v>370</v>
      </c>
      <c r="AJ452" t="s">
        <v>370</v>
      </c>
    </row>
    <row r="453" spans="1:36">
      <c r="A453" t="s">
        <v>370</v>
      </c>
      <c r="B453" t="s">
        <v>370</v>
      </c>
      <c r="C453" t="s">
        <v>370</v>
      </c>
      <c r="D453" t="s">
        <v>370</v>
      </c>
      <c r="E453" t="s">
        <v>370</v>
      </c>
      <c r="F453" t="s">
        <v>370</v>
      </c>
      <c r="G453" t="s">
        <v>370</v>
      </c>
      <c r="H453" t="s">
        <v>370</v>
      </c>
      <c r="I453" t="s">
        <v>370</v>
      </c>
      <c r="J453" t="s">
        <v>370</v>
      </c>
      <c r="K453" t="s">
        <v>370</v>
      </c>
      <c r="L453" t="s">
        <v>370</v>
      </c>
      <c r="M453" t="s">
        <v>370</v>
      </c>
      <c r="N453" t="s">
        <v>370</v>
      </c>
      <c r="O453" t="s">
        <v>370</v>
      </c>
      <c r="P453" t="s">
        <v>370</v>
      </c>
      <c r="Q453" t="s">
        <v>370</v>
      </c>
      <c r="R453" t="s">
        <v>370</v>
      </c>
      <c r="S453" t="s">
        <v>370</v>
      </c>
      <c r="T453" t="s">
        <v>370</v>
      </c>
      <c r="U453" t="s">
        <v>370</v>
      </c>
      <c r="V453" t="s">
        <v>370</v>
      </c>
      <c r="W453" t="s">
        <v>370</v>
      </c>
      <c r="X453" t="s">
        <v>370</v>
      </c>
      <c r="Y453" t="s">
        <v>370</v>
      </c>
      <c r="Z453" t="s">
        <v>370</v>
      </c>
      <c r="AA453" t="s">
        <v>370</v>
      </c>
      <c r="AB453" t="s">
        <v>370</v>
      </c>
      <c r="AC453" t="s">
        <v>370</v>
      </c>
      <c r="AD453" t="s">
        <v>370</v>
      </c>
      <c r="AE453" t="s">
        <v>370</v>
      </c>
      <c r="AF453" t="s">
        <v>370</v>
      </c>
      <c r="AG453" t="s">
        <v>370</v>
      </c>
      <c r="AH453" t="s">
        <v>370</v>
      </c>
      <c r="AI453" t="s">
        <v>370</v>
      </c>
      <c r="AJ453" t="s">
        <v>370</v>
      </c>
    </row>
    <row r="454" spans="1:36">
      <c r="A454" t="s">
        <v>370</v>
      </c>
      <c r="B454" t="s">
        <v>370</v>
      </c>
      <c r="C454" t="s">
        <v>370</v>
      </c>
      <c r="D454" t="s">
        <v>370</v>
      </c>
      <c r="E454" t="s">
        <v>370</v>
      </c>
      <c r="F454" t="s">
        <v>370</v>
      </c>
      <c r="G454" t="s">
        <v>370</v>
      </c>
      <c r="H454" t="s">
        <v>370</v>
      </c>
      <c r="I454" t="s">
        <v>370</v>
      </c>
      <c r="J454" t="s">
        <v>370</v>
      </c>
      <c r="K454" t="s">
        <v>370</v>
      </c>
      <c r="L454" t="s">
        <v>370</v>
      </c>
      <c r="M454" t="s">
        <v>370</v>
      </c>
      <c r="N454" t="s">
        <v>370</v>
      </c>
      <c r="O454" t="s">
        <v>370</v>
      </c>
      <c r="P454" t="s">
        <v>370</v>
      </c>
      <c r="Q454" t="s">
        <v>370</v>
      </c>
      <c r="R454" t="s">
        <v>370</v>
      </c>
      <c r="S454" t="s">
        <v>370</v>
      </c>
      <c r="T454" t="s">
        <v>370</v>
      </c>
      <c r="U454" t="s">
        <v>370</v>
      </c>
      <c r="V454" t="s">
        <v>370</v>
      </c>
      <c r="W454" t="s">
        <v>370</v>
      </c>
      <c r="X454" t="s">
        <v>370</v>
      </c>
      <c r="Y454" t="s">
        <v>370</v>
      </c>
      <c r="Z454" t="s">
        <v>370</v>
      </c>
      <c r="AA454" t="s">
        <v>370</v>
      </c>
      <c r="AB454" t="s">
        <v>370</v>
      </c>
      <c r="AC454" t="s">
        <v>370</v>
      </c>
      <c r="AD454" t="s">
        <v>370</v>
      </c>
      <c r="AE454" t="s">
        <v>370</v>
      </c>
      <c r="AF454" t="s">
        <v>370</v>
      </c>
      <c r="AG454" t="s">
        <v>370</v>
      </c>
      <c r="AH454" t="s">
        <v>370</v>
      </c>
      <c r="AI454" t="s">
        <v>370</v>
      </c>
      <c r="AJ454" t="s">
        <v>370</v>
      </c>
    </row>
    <row r="455" spans="1:36">
      <c r="A455" t="s">
        <v>370</v>
      </c>
      <c r="B455" t="s">
        <v>370</v>
      </c>
      <c r="C455" t="s">
        <v>370</v>
      </c>
      <c r="D455" t="s">
        <v>370</v>
      </c>
      <c r="E455" t="s">
        <v>370</v>
      </c>
      <c r="F455" t="s">
        <v>370</v>
      </c>
      <c r="G455" t="s">
        <v>370</v>
      </c>
      <c r="H455" t="s">
        <v>370</v>
      </c>
      <c r="I455" t="s">
        <v>370</v>
      </c>
      <c r="J455" t="s">
        <v>370</v>
      </c>
      <c r="K455" t="s">
        <v>370</v>
      </c>
      <c r="L455" t="s">
        <v>370</v>
      </c>
      <c r="M455" t="s">
        <v>370</v>
      </c>
      <c r="N455" t="s">
        <v>370</v>
      </c>
      <c r="O455" t="s">
        <v>370</v>
      </c>
      <c r="P455" t="s">
        <v>370</v>
      </c>
      <c r="Q455" t="s">
        <v>370</v>
      </c>
      <c r="R455" t="s">
        <v>370</v>
      </c>
      <c r="S455" t="s">
        <v>370</v>
      </c>
      <c r="T455" t="s">
        <v>370</v>
      </c>
      <c r="U455" t="s">
        <v>370</v>
      </c>
      <c r="V455" t="s">
        <v>370</v>
      </c>
      <c r="W455" t="s">
        <v>370</v>
      </c>
      <c r="X455" t="s">
        <v>370</v>
      </c>
      <c r="Y455" t="s">
        <v>370</v>
      </c>
      <c r="Z455" t="s">
        <v>370</v>
      </c>
      <c r="AA455" t="s">
        <v>370</v>
      </c>
      <c r="AB455" t="s">
        <v>370</v>
      </c>
      <c r="AC455" t="s">
        <v>370</v>
      </c>
      <c r="AD455" t="s">
        <v>370</v>
      </c>
      <c r="AE455" t="s">
        <v>370</v>
      </c>
      <c r="AF455" t="s">
        <v>370</v>
      </c>
      <c r="AG455" t="s">
        <v>370</v>
      </c>
      <c r="AH455" t="s">
        <v>370</v>
      </c>
      <c r="AI455" t="s">
        <v>370</v>
      </c>
      <c r="AJ455" t="s">
        <v>370</v>
      </c>
    </row>
    <row r="456" spans="1:36">
      <c r="A456" t="s">
        <v>370</v>
      </c>
      <c r="B456" t="s">
        <v>370</v>
      </c>
      <c r="C456" t="s">
        <v>370</v>
      </c>
      <c r="D456" t="s">
        <v>370</v>
      </c>
      <c r="E456" t="s">
        <v>370</v>
      </c>
      <c r="F456" t="s">
        <v>370</v>
      </c>
      <c r="G456" t="s">
        <v>370</v>
      </c>
      <c r="H456" t="s">
        <v>370</v>
      </c>
      <c r="I456" t="s">
        <v>370</v>
      </c>
      <c r="J456" t="s">
        <v>370</v>
      </c>
      <c r="K456" t="s">
        <v>370</v>
      </c>
      <c r="L456" t="s">
        <v>370</v>
      </c>
      <c r="M456" t="s">
        <v>370</v>
      </c>
      <c r="N456" t="s">
        <v>370</v>
      </c>
      <c r="O456" t="s">
        <v>370</v>
      </c>
      <c r="P456" t="s">
        <v>370</v>
      </c>
      <c r="Q456" t="s">
        <v>370</v>
      </c>
      <c r="R456" t="s">
        <v>370</v>
      </c>
      <c r="S456" t="s">
        <v>370</v>
      </c>
      <c r="T456" t="s">
        <v>370</v>
      </c>
      <c r="U456" t="s">
        <v>370</v>
      </c>
      <c r="V456" t="s">
        <v>370</v>
      </c>
      <c r="W456" t="s">
        <v>370</v>
      </c>
      <c r="X456" t="s">
        <v>370</v>
      </c>
      <c r="Y456" t="s">
        <v>370</v>
      </c>
      <c r="Z456" t="s">
        <v>370</v>
      </c>
      <c r="AA456" t="s">
        <v>370</v>
      </c>
      <c r="AB456" t="s">
        <v>370</v>
      </c>
      <c r="AC456" t="s">
        <v>370</v>
      </c>
      <c r="AD456" t="s">
        <v>370</v>
      </c>
      <c r="AE456" t="s">
        <v>370</v>
      </c>
      <c r="AF456" t="s">
        <v>370</v>
      </c>
      <c r="AG456" t="s">
        <v>370</v>
      </c>
      <c r="AH456" t="s">
        <v>370</v>
      </c>
      <c r="AI456" t="s">
        <v>370</v>
      </c>
      <c r="AJ456" t="s">
        <v>370</v>
      </c>
    </row>
    <row r="457" spans="1:36">
      <c r="A457" t="s">
        <v>370</v>
      </c>
      <c r="B457" t="s">
        <v>370</v>
      </c>
      <c r="C457" t="s">
        <v>370</v>
      </c>
      <c r="D457" t="s">
        <v>370</v>
      </c>
      <c r="E457" t="s">
        <v>370</v>
      </c>
      <c r="F457" t="s">
        <v>370</v>
      </c>
      <c r="G457" t="s">
        <v>370</v>
      </c>
      <c r="H457" t="s">
        <v>370</v>
      </c>
      <c r="I457" t="s">
        <v>370</v>
      </c>
      <c r="J457" t="s">
        <v>370</v>
      </c>
      <c r="K457" t="s">
        <v>370</v>
      </c>
      <c r="L457" t="s">
        <v>370</v>
      </c>
      <c r="M457" t="s">
        <v>370</v>
      </c>
      <c r="N457" t="s">
        <v>370</v>
      </c>
      <c r="O457" t="s">
        <v>370</v>
      </c>
      <c r="P457" t="s">
        <v>370</v>
      </c>
      <c r="Q457" t="s">
        <v>370</v>
      </c>
      <c r="R457" t="s">
        <v>370</v>
      </c>
      <c r="S457" t="s">
        <v>370</v>
      </c>
      <c r="T457" t="s">
        <v>370</v>
      </c>
      <c r="U457" t="s">
        <v>370</v>
      </c>
      <c r="V457" t="s">
        <v>370</v>
      </c>
      <c r="W457" t="s">
        <v>370</v>
      </c>
      <c r="X457" t="s">
        <v>370</v>
      </c>
      <c r="Y457" t="s">
        <v>370</v>
      </c>
      <c r="Z457" t="s">
        <v>370</v>
      </c>
      <c r="AA457" t="s">
        <v>370</v>
      </c>
      <c r="AB457" t="s">
        <v>370</v>
      </c>
      <c r="AC457" t="s">
        <v>370</v>
      </c>
      <c r="AD457" t="s">
        <v>370</v>
      </c>
      <c r="AE457" t="s">
        <v>370</v>
      </c>
      <c r="AF457" t="s">
        <v>370</v>
      </c>
      <c r="AG457" t="s">
        <v>370</v>
      </c>
      <c r="AH457" t="s">
        <v>370</v>
      </c>
      <c r="AI457" t="s">
        <v>370</v>
      </c>
      <c r="AJ457" t="s">
        <v>370</v>
      </c>
    </row>
    <row r="458" spans="1:36">
      <c r="A458" t="s">
        <v>370</v>
      </c>
      <c r="B458" t="s">
        <v>370</v>
      </c>
      <c r="C458" t="s">
        <v>370</v>
      </c>
      <c r="D458" t="s">
        <v>370</v>
      </c>
      <c r="E458" t="s">
        <v>370</v>
      </c>
      <c r="F458" t="s">
        <v>370</v>
      </c>
      <c r="G458" t="s">
        <v>370</v>
      </c>
      <c r="H458" t="s">
        <v>370</v>
      </c>
      <c r="I458" t="s">
        <v>370</v>
      </c>
      <c r="J458" t="s">
        <v>370</v>
      </c>
      <c r="K458" t="s">
        <v>370</v>
      </c>
      <c r="L458" t="s">
        <v>370</v>
      </c>
      <c r="M458" t="s">
        <v>370</v>
      </c>
      <c r="N458" t="s">
        <v>370</v>
      </c>
      <c r="O458" t="s">
        <v>370</v>
      </c>
      <c r="P458" t="s">
        <v>370</v>
      </c>
      <c r="Q458" t="s">
        <v>370</v>
      </c>
      <c r="R458" t="s">
        <v>370</v>
      </c>
      <c r="S458" t="s">
        <v>370</v>
      </c>
      <c r="T458" t="s">
        <v>370</v>
      </c>
      <c r="U458" t="s">
        <v>370</v>
      </c>
      <c r="V458" t="s">
        <v>370</v>
      </c>
      <c r="W458" t="s">
        <v>370</v>
      </c>
      <c r="X458" t="s">
        <v>370</v>
      </c>
      <c r="Y458" t="s">
        <v>370</v>
      </c>
      <c r="Z458" t="s">
        <v>370</v>
      </c>
      <c r="AA458" t="s">
        <v>370</v>
      </c>
      <c r="AB458" t="s">
        <v>370</v>
      </c>
      <c r="AC458" t="s">
        <v>370</v>
      </c>
      <c r="AD458" t="s">
        <v>370</v>
      </c>
      <c r="AE458" t="s">
        <v>370</v>
      </c>
      <c r="AF458" t="s">
        <v>370</v>
      </c>
      <c r="AG458" t="s">
        <v>370</v>
      </c>
      <c r="AH458" t="s">
        <v>370</v>
      </c>
      <c r="AI458" t="s">
        <v>370</v>
      </c>
      <c r="AJ458" t="s">
        <v>370</v>
      </c>
    </row>
    <row r="459" spans="1:36">
      <c r="A459" t="s">
        <v>370</v>
      </c>
      <c r="B459" t="s">
        <v>370</v>
      </c>
      <c r="C459" t="s">
        <v>370</v>
      </c>
      <c r="D459" t="s">
        <v>370</v>
      </c>
      <c r="E459" t="s">
        <v>370</v>
      </c>
      <c r="F459" t="s">
        <v>370</v>
      </c>
      <c r="G459" t="s">
        <v>370</v>
      </c>
      <c r="H459" t="s">
        <v>370</v>
      </c>
      <c r="I459" t="s">
        <v>370</v>
      </c>
      <c r="J459" t="s">
        <v>370</v>
      </c>
      <c r="K459" t="s">
        <v>370</v>
      </c>
      <c r="L459" t="s">
        <v>370</v>
      </c>
      <c r="M459" t="s">
        <v>370</v>
      </c>
      <c r="N459" t="s">
        <v>370</v>
      </c>
      <c r="O459" t="s">
        <v>370</v>
      </c>
      <c r="P459" t="s">
        <v>370</v>
      </c>
      <c r="Q459" t="s">
        <v>370</v>
      </c>
      <c r="R459" t="s">
        <v>370</v>
      </c>
      <c r="S459" t="s">
        <v>370</v>
      </c>
      <c r="T459" t="s">
        <v>370</v>
      </c>
      <c r="U459" t="s">
        <v>370</v>
      </c>
      <c r="V459" t="s">
        <v>370</v>
      </c>
      <c r="W459" t="s">
        <v>370</v>
      </c>
      <c r="X459" t="s">
        <v>370</v>
      </c>
      <c r="Y459" t="s">
        <v>370</v>
      </c>
      <c r="Z459" t="s">
        <v>370</v>
      </c>
      <c r="AA459" t="s">
        <v>370</v>
      </c>
      <c r="AB459" t="s">
        <v>370</v>
      </c>
      <c r="AC459" t="s">
        <v>370</v>
      </c>
      <c r="AD459" t="s">
        <v>370</v>
      </c>
      <c r="AE459" t="s">
        <v>370</v>
      </c>
      <c r="AF459" t="s">
        <v>370</v>
      </c>
      <c r="AG459" t="s">
        <v>370</v>
      </c>
      <c r="AH459" t="s">
        <v>370</v>
      </c>
      <c r="AI459" t="s">
        <v>370</v>
      </c>
      <c r="AJ459" t="s">
        <v>370</v>
      </c>
    </row>
    <row r="460" spans="1:36">
      <c r="A460" t="s">
        <v>370</v>
      </c>
      <c r="B460" t="s">
        <v>370</v>
      </c>
      <c r="C460" t="s">
        <v>370</v>
      </c>
      <c r="D460" t="s">
        <v>370</v>
      </c>
      <c r="E460" t="s">
        <v>370</v>
      </c>
      <c r="F460" t="s">
        <v>370</v>
      </c>
      <c r="G460" t="s">
        <v>370</v>
      </c>
      <c r="H460" t="s">
        <v>370</v>
      </c>
      <c r="I460" t="s">
        <v>370</v>
      </c>
      <c r="J460" t="s">
        <v>370</v>
      </c>
      <c r="K460" t="s">
        <v>370</v>
      </c>
      <c r="L460" t="s">
        <v>370</v>
      </c>
      <c r="M460" t="s">
        <v>370</v>
      </c>
      <c r="N460" t="s">
        <v>370</v>
      </c>
      <c r="O460" t="s">
        <v>370</v>
      </c>
      <c r="P460" t="s">
        <v>370</v>
      </c>
      <c r="Q460" t="s">
        <v>370</v>
      </c>
      <c r="R460" t="s">
        <v>370</v>
      </c>
      <c r="S460" t="s">
        <v>370</v>
      </c>
      <c r="T460" t="s">
        <v>370</v>
      </c>
      <c r="U460" t="s">
        <v>370</v>
      </c>
      <c r="V460" t="s">
        <v>370</v>
      </c>
      <c r="W460" t="s">
        <v>370</v>
      </c>
      <c r="X460" t="s">
        <v>370</v>
      </c>
      <c r="Y460" t="s">
        <v>370</v>
      </c>
      <c r="Z460" t="s">
        <v>370</v>
      </c>
      <c r="AA460" t="s">
        <v>370</v>
      </c>
      <c r="AB460" t="s">
        <v>370</v>
      </c>
      <c r="AC460" t="s">
        <v>370</v>
      </c>
      <c r="AD460" t="s">
        <v>370</v>
      </c>
      <c r="AE460" t="s">
        <v>370</v>
      </c>
      <c r="AF460" t="s">
        <v>370</v>
      </c>
      <c r="AG460" t="s">
        <v>370</v>
      </c>
      <c r="AH460" t="s">
        <v>370</v>
      </c>
      <c r="AI460" t="s">
        <v>370</v>
      </c>
      <c r="AJ460" t="s">
        <v>370</v>
      </c>
    </row>
    <row r="461" spans="1:36">
      <c r="A461" t="s">
        <v>370</v>
      </c>
      <c r="B461" t="s">
        <v>370</v>
      </c>
      <c r="C461" t="s">
        <v>370</v>
      </c>
      <c r="D461" t="s">
        <v>370</v>
      </c>
      <c r="E461" t="s">
        <v>370</v>
      </c>
      <c r="F461" t="s">
        <v>370</v>
      </c>
      <c r="G461" t="s">
        <v>370</v>
      </c>
      <c r="H461" t="s">
        <v>370</v>
      </c>
      <c r="I461" t="s">
        <v>370</v>
      </c>
      <c r="J461" t="s">
        <v>370</v>
      </c>
      <c r="K461" t="s">
        <v>370</v>
      </c>
      <c r="L461" t="s">
        <v>370</v>
      </c>
      <c r="M461" t="s">
        <v>370</v>
      </c>
      <c r="N461" t="s">
        <v>370</v>
      </c>
      <c r="O461" t="s">
        <v>370</v>
      </c>
      <c r="P461" t="s">
        <v>370</v>
      </c>
      <c r="Q461" t="s">
        <v>370</v>
      </c>
      <c r="R461" t="s">
        <v>370</v>
      </c>
      <c r="S461" t="s">
        <v>370</v>
      </c>
      <c r="T461" t="s">
        <v>370</v>
      </c>
      <c r="U461" t="s">
        <v>370</v>
      </c>
      <c r="V461" t="s">
        <v>370</v>
      </c>
      <c r="W461" t="s">
        <v>370</v>
      </c>
      <c r="X461" t="s">
        <v>370</v>
      </c>
      <c r="Y461" t="s">
        <v>370</v>
      </c>
      <c r="Z461" t="s">
        <v>370</v>
      </c>
      <c r="AA461" t="s">
        <v>370</v>
      </c>
      <c r="AB461" t="s">
        <v>370</v>
      </c>
      <c r="AC461" t="s">
        <v>370</v>
      </c>
      <c r="AD461" t="s">
        <v>370</v>
      </c>
      <c r="AE461" t="s">
        <v>370</v>
      </c>
      <c r="AF461" t="s">
        <v>370</v>
      </c>
      <c r="AG461" t="s">
        <v>370</v>
      </c>
      <c r="AH461" t="s">
        <v>370</v>
      </c>
      <c r="AI461" t="s">
        <v>370</v>
      </c>
      <c r="AJ461" t="s">
        <v>370</v>
      </c>
    </row>
    <row r="462" spans="1:36">
      <c r="A462" t="s">
        <v>370</v>
      </c>
      <c r="B462" t="s">
        <v>370</v>
      </c>
      <c r="C462" t="s">
        <v>370</v>
      </c>
      <c r="D462" t="s">
        <v>370</v>
      </c>
      <c r="E462" t="s">
        <v>370</v>
      </c>
      <c r="F462" t="s">
        <v>370</v>
      </c>
      <c r="G462" t="s">
        <v>370</v>
      </c>
      <c r="H462" t="s">
        <v>370</v>
      </c>
      <c r="I462" t="s">
        <v>370</v>
      </c>
      <c r="J462" t="s">
        <v>370</v>
      </c>
      <c r="K462" t="s">
        <v>370</v>
      </c>
      <c r="L462" t="s">
        <v>370</v>
      </c>
      <c r="M462" t="s">
        <v>370</v>
      </c>
      <c r="N462" t="s">
        <v>370</v>
      </c>
      <c r="O462" t="s">
        <v>370</v>
      </c>
      <c r="P462" t="s">
        <v>370</v>
      </c>
      <c r="Q462" t="s">
        <v>370</v>
      </c>
      <c r="R462" t="s">
        <v>370</v>
      </c>
      <c r="S462" t="s">
        <v>370</v>
      </c>
      <c r="T462" t="s">
        <v>370</v>
      </c>
      <c r="U462" t="s">
        <v>370</v>
      </c>
      <c r="V462" t="s">
        <v>370</v>
      </c>
      <c r="W462" t="s">
        <v>370</v>
      </c>
      <c r="X462" t="s">
        <v>370</v>
      </c>
      <c r="Y462" t="s">
        <v>370</v>
      </c>
      <c r="Z462" t="s">
        <v>370</v>
      </c>
      <c r="AA462" t="s">
        <v>370</v>
      </c>
      <c r="AB462" t="s">
        <v>370</v>
      </c>
      <c r="AC462" t="s">
        <v>370</v>
      </c>
      <c r="AD462" t="s">
        <v>370</v>
      </c>
      <c r="AE462" t="s">
        <v>370</v>
      </c>
      <c r="AF462" t="s">
        <v>370</v>
      </c>
      <c r="AG462" t="s">
        <v>370</v>
      </c>
      <c r="AH462" t="s">
        <v>370</v>
      </c>
      <c r="AI462" t="s">
        <v>370</v>
      </c>
      <c r="AJ462" t="s">
        <v>370</v>
      </c>
    </row>
    <row r="463" spans="1:36">
      <c r="A463" t="s">
        <v>370</v>
      </c>
      <c r="B463" t="s">
        <v>370</v>
      </c>
      <c r="C463" t="s">
        <v>370</v>
      </c>
      <c r="D463" t="s">
        <v>370</v>
      </c>
      <c r="E463" t="s">
        <v>370</v>
      </c>
      <c r="F463" t="s">
        <v>370</v>
      </c>
      <c r="G463" t="s">
        <v>370</v>
      </c>
      <c r="H463" t="s">
        <v>370</v>
      </c>
      <c r="I463" t="s">
        <v>370</v>
      </c>
      <c r="J463" t="s">
        <v>370</v>
      </c>
      <c r="K463" t="s">
        <v>370</v>
      </c>
      <c r="L463" t="s">
        <v>370</v>
      </c>
      <c r="M463" t="s">
        <v>370</v>
      </c>
      <c r="N463" t="s">
        <v>370</v>
      </c>
      <c r="O463" t="s">
        <v>370</v>
      </c>
      <c r="P463" t="s">
        <v>370</v>
      </c>
      <c r="Q463" t="s">
        <v>370</v>
      </c>
      <c r="R463" t="s">
        <v>370</v>
      </c>
      <c r="S463" t="s">
        <v>370</v>
      </c>
      <c r="T463" t="s">
        <v>370</v>
      </c>
      <c r="U463" t="s">
        <v>370</v>
      </c>
      <c r="V463" t="s">
        <v>370</v>
      </c>
      <c r="W463" t="s">
        <v>370</v>
      </c>
      <c r="X463" t="s">
        <v>370</v>
      </c>
      <c r="Y463" t="s">
        <v>370</v>
      </c>
      <c r="Z463" t="s">
        <v>370</v>
      </c>
      <c r="AA463" t="s">
        <v>370</v>
      </c>
      <c r="AB463" t="s">
        <v>370</v>
      </c>
      <c r="AC463" t="s">
        <v>370</v>
      </c>
      <c r="AD463" t="s">
        <v>370</v>
      </c>
      <c r="AE463" t="s">
        <v>370</v>
      </c>
      <c r="AF463" t="s">
        <v>370</v>
      </c>
      <c r="AG463" t="s">
        <v>370</v>
      </c>
      <c r="AH463" t="s">
        <v>370</v>
      </c>
      <c r="AI463" t="s">
        <v>370</v>
      </c>
      <c r="AJ463" t="s">
        <v>370</v>
      </c>
    </row>
    <row r="464" spans="1:36">
      <c r="A464" t="s">
        <v>370</v>
      </c>
      <c r="B464" t="s">
        <v>370</v>
      </c>
      <c r="C464" t="s">
        <v>370</v>
      </c>
      <c r="D464" t="s">
        <v>370</v>
      </c>
      <c r="E464" t="s">
        <v>370</v>
      </c>
      <c r="F464" t="s">
        <v>370</v>
      </c>
      <c r="G464" t="s">
        <v>370</v>
      </c>
      <c r="H464" t="s">
        <v>370</v>
      </c>
      <c r="I464" t="s">
        <v>370</v>
      </c>
      <c r="J464" t="s">
        <v>370</v>
      </c>
      <c r="K464" t="s">
        <v>370</v>
      </c>
      <c r="L464" t="s">
        <v>370</v>
      </c>
      <c r="M464" t="s">
        <v>370</v>
      </c>
      <c r="N464" t="s">
        <v>370</v>
      </c>
      <c r="O464" t="s">
        <v>370</v>
      </c>
      <c r="P464" t="s">
        <v>370</v>
      </c>
      <c r="Q464" t="s">
        <v>370</v>
      </c>
      <c r="R464" t="s">
        <v>370</v>
      </c>
      <c r="S464" t="s">
        <v>370</v>
      </c>
      <c r="T464" t="s">
        <v>370</v>
      </c>
      <c r="U464" t="s">
        <v>370</v>
      </c>
      <c r="V464" t="s">
        <v>370</v>
      </c>
      <c r="W464" t="s">
        <v>370</v>
      </c>
      <c r="X464" t="s">
        <v>370</v>
      </c>
      <c r="Y464" t="s">
        <v>370</v>
      </c>
      <c r="Z464" t="s">
        <v>370</v>
      </c>
      <c r="AA464" t="s">
        <v>370</v>
      </c>
      <c r="AB464" t="s">
        <v>370</v>
      </c>
      <c r="AC464" t="s">
        <v>370</v>
      </c>
      <c r="AD464" t="s">
        <v>370</v>
      </c>
      <c r="AE464" t="s">
        <v>370</v>
      </c>
      <c r="AF464" t="s">
        <v>370</v>
      </c>
      <c r="AG464" t="s">
        <v>370</v>
      </c>
      <c r="AH464" t="s">
        <v>370</v>
      </c>
      <c r="AI464" t="s">
        <v>370</v>
      </c>
      <c r="AJ464" t="s">
        <v>370</v>
      </c>
    </row>
    <row r="465" spans="1:36">
      <c r="A465" t="s">
        <v>370</v>
      </c>
      <c r="B465" t="s">
        <v>370</v>
      </c>
      <c r="C465" t="s">
        <v>370</v>
      </c>
      <c r="D465" t="s">
        <v>370</v>
      </c>
      <c r="E465" t="s">
        <v>370</v>
      </c>
      <c r="F465" t="s">
        <v>370</v>
      </c>
      <c r="G465" t="s">
        <v>370</v>
      </c>
      <c r="H465" t="s">
        <v>370</v>
      </c>
      <c r="I465" t="s">
        <v>370</v>
      </c>
      <c r="J465" t="s">
        <v>370</v>
      </c>
      <c r="K465" t="s">
        <v>370</v>
      </c>
      <c r="L465" t="s">
        <v>370</v>
      </c>
      <c r="M465" t="s">
        <v>370</v>
      </c>
      <c r="N465" t="s">
        <v>370</v>
      </c>
      <c r="O465" t="s">
        <v>370</v>
      </c>
      <c r="P465" t="s">
        <v>370</v>
      </c>
      <c r="Q465" t="s">
        <v>370</v>
      </c>
      <c r="R465" t="s">
        <v>370</v>
      </c>
      <c r="S465" t="s">
        <v>370</v>
      </c>
      <c r="T465" t="s">
        <v>370</v>
      </c>
      <c r="U465" t="s">
        <v>370</v>
      </c>
      <c r="V465" t="s">
        <v>370</v>
      </c>
      <c r="W465" t="s">
        <v>370</v>
      </c>
      <c r="X465" t="s">
        <v>370</v>
      </c>
      <c r="Y465" t="s">
        <v>370</v>
      </c>
      <c r="Z465" t="s">
        <v>370</v>
      </c>
      <c r="AA465" t="s">
        <v>370</v>
      </c>
      <c r="AB465" t="s">
        <v>370</v>
      </c>
      <c r="AC465" t="s">
        <v>370</v>
      </c>
      <c r="AD465" t="s">
        <v>370</v>
      </c>
      <c r="AE465" t="s">
        <v>370</v>
      </c>
      <c r="AF465" t="s">
        <v>370</v>
      </c>
      <c r="AG465" t="s">
        <v>370</v>
      </c>
      <c r="AH465" t="s">
        <v>370</v>
      </c>
      <c r="AI465" t="s">
        <v>370</v>
      </c>
      <c r="AJ465" t="s">
        <v>370</v>
      </c>
    </row>
    <row r="466" spans="1:36">
      <c r="A466" t="s">
        <v>370</v>
      </c>
      <c r="B466" t="s">
        <v>370</v>
      </c>
      <c r="C466" t="s">
        <v>370</v>
      </c>
      <c r="D466" t="s">
        <v>370</v>
      </c>
      <c r="E466" t="s">
        <v>370</v>
      </c>
      <c r="F466" t="s">
        <v>370</v>
      </c>
      <c r="G466" t="s">
        <v>370</v>
      </c>
      <c r="H466" t="s">
        <v>370</v>
      </c>
      <c r="I466" t="s">
        <v>370</v>
      </c>
      <c r="J466" t="s">
        <v>370</v>
      </c>
      <c r="K466" t="s">
        <v>370</v>
      </c>
      <c r="L466" t="s">
        <v>370</v>
      </c>
      <c r="M466" t="s">
        <v>370</v>
      </c>
      <c r="N466" t="s">
        <v>370</v>
      </c>
      <c r="O466" t="s">
        <v>370</v>
      </c>
      <c r="P466" t="s">
        <v>370</v>
      </c>
      <c r="Q466" t="s">
        <v>370</v>
      </c>
      <c r="R466" t="s">
        <v>370</v>
      </c>
      <c r="S466" t="s">
        <v>370</v>
      </c>
      <c r="T466" t="s">
        <v>370</v>
      </c>
      <c r="U466" t="s">
        <v>370</v>
      </c>
      <c r="V466" t="s">
        <v>370</v>
      </c>
      <c r="W466" t="s">
        <v>370</v>
      </c>
      <c r="X466" t="s">
        <v>370</v>
      </c>
      <c r="Y466" t="s">
        <v>370</v>
      </c>
      <c r="Z466" t="s">
        <v>370</v>
      </c>
      <c r="AA466" t="s">
        <v>370</v>
      </c>
      <c r="AB466" t="s">
        <v>370</v>
      </c>
      <c r="AC466" t="s">
        <v>370</v>
      </c>
      <c r="AD466" t="s">
        <v>370</v>
      </c>
      <c r="AE466" t="s">
        <v>370</v>
      </c>
      <c r="AF466" t="s">
        <v>370</v>
      </c>
      <c r="AG466" t="s">
        <v>370</v>
      </c>
      <c r="AH466" t="s">
        <v>370</v>
      </c>
      <c r="AI466" t="s">
        <v>370</v>
      </c>
      <c r="AJ466" t="s">
        <v>370</v>
      </c>
    </row>
    <row r="467" spans="1:36">
      <c r="A467" t="s">
        <v>370</v>
      </c>
      <c r="B467" t="s">
        <v>370</v>
      </c>
      <c r="C467" t="s">
        <v>370</v>
      </c>
      <c r="D467" t="s">
        <v>370</v>
      </c>
      <c r="E467" t="s">
        <v>370</v>
      </c>
      <c r="F467" t="s">
        <v>370</v>
      </c>
      <c r="G467" t="s">
        <v>370</v>
      </c>
      <c r="H467" t="s">
        <v>370</v>
      </c>
      <c r="I467" t="s">
        <v>370</v>
      </c>
      <c r="J467" t="s">
        <v>370</v>
      </c>
      <c r="K467" t="s">
        <v>370</v>
      </c>
      <c r="L467" t="s">
        <v>370</v>
      </c>
      <c r="M467" t="s">
        <v>370</v>
      </c>
      <c r="N467" t="s">
        <v>370</v>
      </c>
      <c r="O467" t="s">
        <v>370</v>
      </c>
      <c r="P467" t="s">
        <v>370</v>
      </c>
      <c r="Q467" t="s">
        <v>370</v>
      </c>
      <c r="R467" t="s">
        <v>370</v>
      </c>
      <c r="S467" t="s">
        <v>370</v>
      </c>
      <c r="T467" t="s">
        <v>370</v>
      </c>
      <c r="U467" t="s">
        <v>370</v>
      </c>
      <c r="V467" t="s">
        <v>370</v>
      </c>
      <c r="W467" t="s">
        <v>370</v>
      </c>
      <c r="X467" t="s">
        <v>370</v>
      </c>
      <c r="Y467" t="s">
        <v>370</v>
      </c>
      <c r="Z467" t="s">
        <v>370</v>
      </c>
      <c r="AA467" t="s">
        <v>370</v>
      </c>
      <c r="AB467" t="s">
        <v>370</v>
      </c>
      <c r="AC467" t="s">
        <v>370</v>
      </c>
      <c r="AD467" t="s">
        <v>370</v>
      </c>
      <c r="AE467" t="s">
        <v>370</v>
      </c>
      <c r="AF467" t="s">
        <v>370</v>
      </c>
      <c r="AG467" t="s">
        <v>370</v>
      </c>
      <c r="AH467" t="s">
        <v>370</v>
      </c>
      <c r="AI467" t="s">
        <v>370</v>
      </c>
      <c r="AJ467" t="s">
        <v>370</v>
      </c>
    </row>
    <row r="468" spans="1:36">
      <c r="A468" t="s">
        <v>370</v>
      </c>
      <c r="B468" t="s">
        <v>370</v>
      </c>
      <c r="C468" t="s">
        <v>370</v>
      </c>
      <c r="D468" t="s">
        <v>370</v>
      </c>
      <c r="E468" t="s">
        <v>370</v>
      </c>
      <c r="F468" t="s">
        <v>370</v>
      </c>
      <c r="G468" t="s">
        <v>370</v>
      </c>
      <c r="H468" t="s">
        <v>370</v>
      </c>
      <c r="I468" t="s">
        <v>370</v>
      </c>
      <c r="J468" t="s">
        <v>370</v>
      </c>
      <c r="K468" t="s">
        <v>370</v>
      </c>
      <c r="L468" t="s">
        <v>370</v>
      </c>
      <c r="M468" t="s">
        <v>370</v>
      </c>
      <c r="N468" t="s">
        <v>370</v>
      </c>
      <c r="O468" t="s">
        <v>370</v>
      </c>
      <c r="P468" t="s">
        <v>370</v>
      </c>
      <c r="Q468" t="s">
        <v>370</v>
      </c>
      <c r="R468" t="s">
        <v>370</v>
      </c>
      <c r="S468" t="s">
        <v>370</v>
      </c>
      <c r="T468" t="s">
        <v>370</v>
      </c>
      <c r="U468" t="s">
        <v>370</v>
      </c>
      <c r="V468" t="s">
        <v>370</v>
      </c>
      <c r="W468" t="s">
        <v>370</v>
      </c>
      <c r="X468" t="s">
        <v>370</v>
      </c>
      <c r="Y468" t="s">
        <v>370</v>
      </c>
      <c r="Z468" t="s">
        <v>370</v>
      </c>
      <c r="AA468" t="s">
        <v>370</v>
      </c>
      <c r="AB468" t="s">
        <v>370</v>
      </c>
      <c r="AC468" t="s">
        <v>370</v>
      </c>
      <c r="AD468" t="s">
        <v>370</v>
      </c>
      <c r="AE468" t="s">
        <v>370</v>
      </c>
      <c r="AF468" t="s">
        <v>370</v>
      </c>
      <c r="AG468" t="s">
        <v>370</v>
      </c>
      <c r="AH468" t="s">
        <v>370</v>
      </c>
      <c r="AI468" t="s">
        <v>370</v>
      </c>
      <c r="AJ468" t="s">
        <v>370</v>
      </c>
    </row>
    <row r="469" spans="1:36">
      <c r="A469" t="s">
        <v>370</v>
      </c>
      <c r="B469" t="s">
        <v>370</v>
      </c>
      <c r="C469" t="s">
        <v>370</v>
      </c>
      <c r="D469" t="s">
        <v>370</v>
      </c>
      <c r="E469" t="s">
        <v>370</v>
      </c>
      <c r="F469" t="s">
        <v>370</v>
      </c>
      <c r="G469" t="s">
        <v>370</v>
      </c>
      <c r="H469" t="s">
        <v>370</v>
      </c>
      <c r="I469" t="s">
        <v>370</v>
      </c>
      <c r="J469" t="s">
        <v>370</v>
      </c>
      <c r="K469" t="s">
        <v>370</v>
      </c>
      <c r="L469" t="s">
        <v>370</v>
      </c>
      <c r="M469" t="s">
        <v>370</v>
      </c>
      <c r="N469" t="s">
        <v>370</v>
      </c>
      <c r="O469" t="s">
        <v>370</v>
      </c>
      <c r="P469" t="s">
        <v>370</v>
      </c>
      <c r="Q469" t="s">
        <v>370</v>
      </c>
      <c r="R469" t="s">
        <v>370</v>
      </c>
      <c r="S469" t="s">
        <v>370</v>
      </c>
      <c r="T469" t="s">
        <v>370</v>
      </c>
      <c r="U469" t="s">
        <v>370</v>
      </c>
      <c r="V469" t="s">
        <v>370</v>
      </c>
      <c r="W469" t="s">
        <v>370</v>
      </c>
      <c r="X469" t="s">
        <v>370</v>
      </c>
      <c r="Y469" t="s">
        <v>370</v>
      </c>
      <c r="Z469" t="s">
        <v>370</v>
      </c>
      <c r="AA469" t="s">
        <v>370</v>
      </c>
      <c r="AB469" t="s">
        <v>370</v>
      </c>
      <c r="AC469" t="s">
        <v>370</v>
      </c>
      <c r="AD469" t="s">
        <v>370</v>
      </c>
      <c r="AE469" t="s">
        <v>370</v>
      </c>
      <c r="AF469" t="s">
        <v>370</v>
      </c>
      <c r="AG469" t="s">
        <v>370</v>
      </c>
      <c r="AH469" t="s">
        <v>370</v>
      </c>
      <c r="AI469" t="s">
        <v>370</v>
      </c>
      <c r="AJ469" t="s">
        <v>370</v>
      </c>
    </row>
    <row r="470" spans="1:36">
      <c r="A470" t="s">
        <v>370</v>
      </c>
      <c r="B470" t="s">
        <v>370</v>
      </c>
      <c r="C470" t="s">
        <v>370</v>
      </c>
      <c r="D470" t="s">
        <v>370</v>
      </c>
      <c r="E470" t="s">
        <v>370</v>
      </c>
      <c r="F470" t="s">
        <v>370</v>
      </c>
      <c r="G470" t="s">
        <v>370</v>
      </c>
      <c r="H470" t="s">
        <v>370</v>
      </c>
      <c r="I470" t="s">
        <v>370</v>
      </c>
      <c r="J470" t="s">
        <v>370</v>
      </c>
      <c r="K470" t="s">
        <v>370</v>
      </c>
      <c r="L470" t="s">
        <v>370</v>
      </c>
      <c r="M470" t="s">
        <v>370</v>
      </c>
      <c r="N470" t="s">
        <v>370</v>
      </c>
      <c r="O470" t="s">
        <v>370</v>
      </c>
      <c r="P470" t="s">
        <v>370</v>
      </c>
      <c r="Q470" t="s">
        <v>370</v>
      </c>
      <c r="R470" t="s">
        <v>370</v>
      </c>
      <c r="S470" t="s">
        <v>370</v>
      </c>
      <c r="T470" t="s">
        <v>370</v>
      </c>
      <c r="U470" t="s">
        <v>370</v>
      </c>
      <c r="V470" t="s">
        <v>370</v>
      </c>
      <c r="W470" t="s">
        <v>370</v>
      </c>
      <c r="X470" t="s">
        <v>370</v>
      </c>
      <c r="Y470" t="s">
        <v>370</v>
      </c>
      <c r="Z470" t="s">
        <v>370</v>
      </c>
      <c r="AA470" t="s">
        <v>370</v>
      </c>
      <c r="AB470" t="s">
        <v>370</v>
      </c>
      <c r="AC470" t="s">
        <v>370</v>
      </c>
      <c r="AD470" t="s">
        <v>370</v>
      </c>
      <c r="AE470" t="s">
        <v>370</v>
      </c>
      <c r="AF470" t="s">
        <v>370</v>
      </c>
      <c r="AG470" t="s">
        <v>370</v>
      </c>
      <c r="AH470" t="s">
        <v>370</v>
      </c>
      <c r="AI470" t="s">
        <v>370</v>
      </c>
      <c r="AJ470" t="s">
        <v>370</v>
      </c>
    </row>
    <row r="471" spans="1:36">
      <c r="A471" t="s">
        <v>370</v>
      </c>
      <c r="B471" t="s">
        <v>370</v>
      </c>
      <c r="C471" t="s">
        <v>370</v>
      </c>
      <c r="D471" t="s">
        <v>370</v>
      </c>
      <c r="E471" t="s">
        <v>370</v>
      </c>
      <c r="F471" t="s">
        <v>370</v>
      </c>
      <c r="G471" t="s">
        <v>370</v>
      </c>
      <c r="H471" t="s">
        <v>370</v>
      </c>
      <c r="I471" t="s">
        <v>370</v>
      </c>
      <c r="J471" t="s">
        <v>370</v>
      </c>
      <c r="K471" t="s">
        <v>370</v>
      </c>
      <c r="L471" t="s">
        <v>370</v>
      </c>
      <c r="M471" t="s">
        <v>370</v>
      </c>
      <c r="N471" t="s">
        <v>370</v>
      </c>
      <c r="O471" t="s">
        <v>370</v>
      </c>
      <c r="P471" t="s">
        <v>370</v>
      </c>
      <c r="Q471" t="s">
        <v>370</v>
      </c>
      <c r="R471" t="s">
        <v>370</v>
      </c>
      <c r="S471" t="s">
        <v>370</v>
      </c>
      <c r="T471" t="s">
        <v>370</v>
      </c>
      <c r="U471" t="s">
        <v>370</v>
      </c>
      <c r="V471" t="s">
        <v>370</v>
      </c>
      <c r="W471" t="s">
        <v>370</v>
      </c>
      <c r="X471" t="s">
        <v>370</v>
      </c>
      <c r="Y471" t="s">
        <v>370</v>
      </c>
      <c r="Z471" t="s">
        <v>370</v>
      </c>
      <c r="AA471" t="s">
        <v>370</v>
      </c>
      <c r="AB471" t="s">
        <v>370</v>
      </c>
      <c r="AC471" t="s">
        <v>370</v>
      </c>
      <c r="AD471" t="s">
        <v>370</v>
      </c>
      <c r="AE471" t="s">
        <v>370</v>
      </c>
      <c r="AF471" t="s">
        <v>370</v>
      </c>
      <c r="AG471" t="s">
        <v>370</v>
      </c>
      <c r="AH471" t="s">
        <v>370</v>
      </c>
      <c r="AI471" t="s">
        <v>370</v>
      </c>
      <c r="AJ471" t="s">
        <v>370</v>
      </c>
    </row>
    <row r="472" spans="1:36">
      <c r="A472" t="s">
        <v>370</v>
      </c>
      <c r="B472" t="s">
        <v>370</v>
      </c>
      <c r="C472" t="s">
        <v>370</v>
      </c>
      <c r="D472" t="s">
        <v>370</v>
      </c>
      <c r="E472" t="s">
        <v>370</v>
      </c>
      <c r="F472" t="s">
        <v>370</v>
      </c>
      <c r="G472" t="s">
        <v>370</v>
      </c>
      <c r="H472" t="s">
        <v>370</v>
      </c>
      <c r="I472" t="s">
        <v>370</v>
      </c>
      <c r="J472" t="s">
        <v>370</v>
      </c>
      <c r="K472" t="s">
        <v>370</v>
      </c>
      <c r="L472" t="s">
        <v>370</v>
      </c>
      <c r="M472" t="s">
        <v>370</v>
      </c>
      <c r="N472" t="s">
        <v>370</v>
      </c>
      <c r="O472" t="s">
        <v>370</v>
      </c>
      <c r="P472" t="s">
        <v>370</v>
      </c>
      <c r="Q472" t="s">
        <v>370</v>
      </c>
      <c r="R472" t="s">
        <v>370</v>
      </c>
      <c r="S472" t="s">
        <v>370</v>
      </c>
      <c r="T472" t="s">
        <v>370</v>
      </c>
      <c r="U472" t="s">
        <v>370</v>
      </c>
      <c r="V472" t="s">
        <v>370</v>
      </c>
      <c r="W472" t="s">
        <v>370</v>
      </c>
      <c r="X472" t="s">
        <v>370</v>
      </c>
      <c r="Y472" t="s">
        <v>370</v>
      </c>
      <c r="Z472" t="s">
        <v>370</v>
      </c>
      <c r="AA472" t="s">
        <v>370</v>
      </c>
      <c r="AB472" t="s">
        <v>370</v>
      </c>
      <c r="AC472" t="s">
        <v>370</v>
      </c>
      <c r="AD472" t="s">
        <v>370</v>
      </c>
      <c r="AE472" t="s">
        <v>370</v>
      </c>
      <c r="AF472" t="s">
        <v>370</v>
      </c>
      <c r="AG472" t="s">
        <v>370</v>
      </c>
      <c r="AH472" t="s">
        <v>370</v>
      </c>
      <c r="AI472" t="s">
        <v>370</v>
      </c>
      <c r="AJ472" t="s">
        <v>370</v>
      </c>
    </row>
    <row r="473" spans="1:36">
      <c r="A473" t="s">
        <v>370</v>
      </c>
      <c r="B473" t="s">
        <v>370</v>
      </c>
      <c r="C473" t="s">
        <v>370</v>
      </c>
      <c r="D473" t="s">
        <v>370</v>
      </c>
      <c r="E473" t="s">
        <v>370</v>
      </c>
      <c r="F473" t="s">
        <v>370</v>
      </c>
      <c r="G473" t="s">
        <v>370</v>
      </c>
      <c r="H473" t="s">
        <v>370</v>
      </c>
      <c r="I473" t="s">
        <v>370</v>
      </c>
      <c r="J473" t="s">
        <v>370</v>
      </c>
      <c r="K473" t="s">
        <v>370</v>
      </c>
      <c r="L473" t="s">
        <v>370</v>
      </c>
      <c r="M473" t="s">
        <v>370</v>
      </c>
      <c r="N473" t="s">
        <v>370</v>
      </c>
      <c r="O473" t="s">
        <v>370</v>
      </c>
      <c r="P473" t="s">
        <v>370</v>
      </c>
      <c r="Q473" t="s">
        <v>370</v>
      </c>
      <c r="R473" t="s">
        <v>370</v>
      </c>
      <c r="S473" t="s">
        <v>370</v>
      </c>
      <c r="T473" t="s">
        <v>370</v>
      </c>
      <c r="U473" t="s">
        <v>370</v>
      </c>
      <c r="V473" t="s">
        <v>370</v>
      </c>
      <c r="W473" t="s">
        <v>370</v>
      </c>
      <c r="X473" t="s">
        <v>370</v>
      </c>
      <c r="Y473" t="s">
        <v>370</v>
      </c>
      <c r="Z473" t="s">
        <v>370</v>
      </c>
      <c r="AA473" t="s">
        <v>370</v>
      </c>
      <c r="AB473" t="s">
        <v>370</v>
      </c>
      <c r="AC473" t="s">
        <v>370</v>
      </c>
      <c r="AD473" t="s">
        <v>370</v>
      </c>
      <c r="AE473" t="s">
        <v>370</v>
      </c>
      <c r="AF473" t="s">
        <v>370</v>
      </c>
      <c r="AG473" t="s">
        <v>370</v>
      </c>
      <c r="AH473" t="s">
        <v>370</v>
      </c>
      <c r="AI473" t="s">
        <v>370</v>
      </c>
      <c r="AJ473" t="s">
        <v>370</v>
      </c>
    </row>
    <row r="474" spans="1:36">
      <c r="A474" t="s">
        <v>370</v>
      </c>
      <c r="B474" t="s">
        <v>370</v>
      </c>
      <c r="C474" t="s">
        <v>370</v>
      </c>
      <c r="D474" t="s">
        <v>370</v>
      </c>
      <c r="E474" t="s">
        <v>370</v>
      </c>
      <c r="F474" t="s">
        <v>370</v>
      </c>
      <c r="G474" t="s">
        <v>370</v>
      </c>
      <c r="H474" t="s">
        <v>370</v>
      </c>
      <c r="I474" t="s">
        <v>370</v>
      </c>
      <c r="J474" t="s">
        <v>370</v>
      </c>
      <c r="K474" t="s">
        <v>370</v>
      </c>
      <c r="L474" t="s">
        <v>370</v>
      </c>
      <c r="M474" t="s">
        <v>370</v>
      </c>
      <c r="N474" t="s">
        <v>370</v>
      </c>
      <c r="O474" t="s">
        <v>370</v>
      </c>
      <c r="P474" t="s">
        <v>370</v>
      </c>
      <c r="Q474" t="s">
        <v>370</v>
      </c>
      <c r="R474" t="s">
        <v>370</v>
      </c>
      <c r="S474" t="s">
        <v>370</v>
      </c>
      <c r="T474" t="s">
        <v>370</v>
      </c>
      <c r="U474" t="s">
        <v>370</v>
      </c>
      <c r="V474" t="s">
        <v>370</v>
      </c>
      <c r="W474" t="s">
        <v>370</v>
      </c>
      <c r="X474" t="s">
        <v>370</v>
      </c>
      <c r="Y474" t="s">
        <v>370</v>
      </c>
      <c r="Z474" t="s">
        <v>370</v>
      </c>
      <c r="AA474" t="s">
        <v>370</v>
      </c>
      <c r="AB474" t="s">
        <v>370</v>
      </c>
      <c r="AC474" t="s">
        <v>370</v>
      </c>
      <c r="AD474" t="s">
        <v>370</v>
      </c>
      <c r="AE474" t="s">
        <v>370</v>
      </c>
      <c r="AF474" t="s">
        <v>370</v>
      </c>
      <c r="AG474" t="s">
        <v>370</v>
      </c>
      <c r="AH474" t="s">
        <v>370</v>
      </c>
      <c r="AI474" t="s">
        <v>370</v>
      </c>
      <c r="AJ474" t="s">
        <v>370</v>
      </c>
    </row>
    <row r="475" spans="1:36">
      <c r="A475" t="s">
        <v>370</v>
      </c>
      <c r="B475" t="s">
        <v>370</v>
      </c>
      <c r="C475" t="s">
        <v>370</v>
      </c>
      <c r="D475" t="s">
        <v>370</v>
      </c>
      <c r="E475" t="s">
        <v>370</v>
      </c>
      <c r="F475" t="s">
        <v>370</v>
      </c>
      <c r="G475" t="s">
        <v>370</v>
      </c>
      <c r="H475" t="s">
        <v>370</v>
      </c>
      <c r="I475" t="s">
        <v>370</v>
      </c>
      <c r="J475" t="s">
        <v>370</v>
      </c>
      <c r="K475" t="s">
        <v>370</v>
      </c>
      <c r="L475" t="s">
        <v>370</v>
      </c>
      <c r="M475" t="s">
        <v>370</v>
      </c>
      <c r="N475" t="s">
        <v>370</v>
      </c>
      <c r="O475" t="s">
        <v>370</v>
      </c>
      <c r="P475" t="s">
        <v>370</v>
      </c>
      <c r="Q475" t="s">
        <v>370</v>
      </c>
      <c r="R475" t="s">
        <v>370</v>
      </c>
      <c r="S475" t="s">
        <v>370</v>
      </c>
      <c r="T475" t="s">
        <v>370</v>
      </c>
      <c r="U475" t="s">
        <v>370</v>
      </c>
      <c r="V475" t="s">
        <v>370</v>
      </c>
      <c r="W475" t="s">
        <v>370</v>
      </c>
      <c r="X475" t="s">
        <v>370</v>
      </c>
      <c r="Y475" t="s">
        <v>370</v>
      </c>
      <c r="Z475" t="s">
        <v>370</v>
      </c>
      <c r="AA475" t="s">
        <v>370</v>
      </c>
      <c r="AB475" t="s">
        <v>370</v>
      </c>
      <c r="AC475" t="s">
        <v>370</v>
      </c>
      <c r="AD475" t="s">
        <v>370</v>
      </c>
      <c r="AE475" t="s">
        <v>370</v>
      </c>
      <c r="AF475" t="s">
        <v>370</v>
      </c>
      <c r="AG475" t="s">
        <v>370</v>
      </c>
      <c r="AH475" t="s">
        <v>370</v>
      </c>
      <c r="AI475" t="s">
        <v>370</v>
      </c>
      <c r="AJ475" t="s">
        <v>370</v>
      </c>
    </row>
    <row r="476" spans="1:36">
      <c r="A476" t="s">
        <v>370</v>
      </c>
      <c r="B476" t="s">
        <v>370</v>
      </c>
      <c r="C476" t="s">
        <v>370</v>
      </c>
      <c r="D476" t="s">
        <v>370</v>
      </c>
      <c r="E476" t="s">
        <v>370</v>
      </c>
      <c r="F476" t="s">
        <v>370</v>
      </c>
      <c r="G476" t="s">
        <v>370</v>
      </c>
      <c r="H476" t="s">
        <v>370</v>
      </c>
      <c r="I476" t="s">
        <v>370</v>
      </c>
      <c r="J476" t="s">
        <v>370</v>
      </c>
      <c r="K476" t="s">
        <v>370</v>
      </c>
      <c r="L476" t="s">
        <v>370</v>
      </c>
      <c r="M476" t="s">
        <v>370</v>
      </c>
      <c r="N476" t="s">
        <v>370</v>
      </c>
      <c r="O476" t="s">
        <v>370</v>
      </c>
      <c r="P476" t="s">
        <v>370</v>
      </c>
      <c r="Q476" t="s">
        <v>370</v>
      </c>
      <c r="R476" t="s">
        <v>370</v>
      </c>
      <c r="S476" t="s">
        <v>370</v>
      </c>
      <c r="T476" t="s">
        <v>370</v>
      </c>
      <c r="U476" t="s">
        <v>370</v>
      </c>
      <c r="V476" t="s">
        <v>370</v>
      </c>
      <c r="W476" t="s">
        <v>370</v>
      </c>
      <c r="X476" t="s">
        <v>370</v>
      </c>
      <c r="Y476" t="s">
        <v>370</v>
      </c>
      <c r="Z476" t="s">
        <v>370</v>
      </c>
      <c r="AA476" t="s">
        <v>370</v>
      </c>
      <c r="AB476" t="s">
        <v>370</v>
      </c>
      <c r="AC476" t="s">
        <v>370</v>
      </c>
      <c r="AD476" t="s">
        <v>370</v>
      </c>
      <c r="AE476" t="s">
        <v>370</v>
      </c>
      <c r="AF476" t="s">
        <v>370</v>
      </c>
      <c r="AG476" t="s">
        <v>370</v>
      </c>
      <c r="AH476" t="s">
        <v>370</v>
      </c>
      <c r="AI476" t="s">
        <v>370</v>
      </c>
      <c r="AJ476" t="s">
        <v>370</v>
      </c>
    </row>
    <row r="477" spans="1:36">
      <c r="A477" t="s">
        <v>370</v>
      </c>
      <c r="B477" t="s">
        <v>370</v>
      </c>
      <c r="C477" t="s">
        <v>370</v>
      </c>
      <c r="D477" t="s">
        <v>370</v>
      </c>
      <c r="E477" t="s">
        <v>370</v>
      </c>
      <c r="F477" t="s">
        <v>370</v>
      </c>
      <c r="G477" t="s">
        <v>370</v>
      </c>
      <c r="H477" t="s">
        <v>370</v>
      </c>
      <c r="I477" t="s">
        <v>370</v>
      </c>
      <c r="J477" t="s">
        <v>370</v>
      </c>
      <c r="K477" t="s">
        <v>370</v>
      </c>
      <c r="L477" t="s">
        <v>370</v>
      </c>
      <c r="M477" t="s">
        <v>370</v>
      </c>
      <c r="N477" t="s">
        <v>370</v>
      </c>
      <c r="O477" t="s">
        <v>370</v>
      </c>
      <c r="P477" t="s">
        <v>370</v>
      </c>
      <c r="Q477" t="s">
        <v>370</v>
      </c>
      <c r="R477" t="s">
        <v>370</v>
      </c>
      <c r="S477" t="s">
        <v>370</v>
      </c>
      <c r="T477" t="s">
        <v>370</v>
      </c>
      <c r="U477" t="s">
        <v>370</v>
      </c>
      <c r="V477" t="s">
        <v>370</v>
      </c>
      <c r="W477" t="s">
        <v>370</v>
      </c>
      <c r="X477" t="s">
        <v>370</v>
      </c>
      <c r="Y477" t="s">
        <v>370</v>
      </c>
      <c r="Z477" t="s">
        <v>370</v>
      </c>
      <c r="AA477" t="s">
        <v>370</v>
      </c>
      <c r="AB477" t="s">
        <v>370</v>
      </c>
      <c r="AC477" t="s">
        <v>370</v>
      </c>
      <c r="AD477" t="s">
        <v>370</v>
      </c>
      <c r="AE477" t="s">
        <v>370</v>
      </c>
      <c r="AF477" t="s">
        <v>370</v>
      </c>
      <c r="AG477" t="s">
        <v>370</v>
      </c>
      <c r="AH477" t="s">
        <v>370</v>
      </c>
      <c r="AI477" t="s">
        <v>370</v>
      </c>
      <c r="AJ477" t="s">
        <v>370</v>
      </c>
    </row>
    <row r="478" spans="1:36">
      <c r="A478" t="s">
        <v>370</v>
      </c>
      <c r="B478" t="s">
        <v>370</v>
      </c>
      <c r="C478" t="s">
        <v>370</v>
      </c>
      <c r="D478" t="s">
        <v>370</v>
      </c>
      <c r="E478" t="s">
        <v>370</v>
      </c>
      <c r="F478" t="s">
        <v>370</v>
      </c>
      <c r="G478" t="s">
        <v>370</v>
      </c>
      <c r="H478" t="s">
        <v>370</v>
      </c>
      <c r="I478" t="s">
        <v>370</v>
      </c>
      <c r="J478" t="s">
        <v>370</v>
      </c>
      <c r="K478" t="s">
        <v>370</v>
      </c>
      <c r="L478" t="s">
        <v>370</v>
      </c>
      <c r="M478" t="s">
        <v>370</v>
      </c>
      <c r="N478" t="s">
        <v>370</v>
      </c>
      <c r="O478" t="s">
        <v>370</v>
      </c>
      <c r="P478" t="s">
        <v>370</v>
      </c>
      <c r="Q478" t="s">
        <v>370</v>
      </c>
      <c r="R478" t="s">
        <v>370</v>
      </c>
      <c r="S478" t="s">
        <v>370</v>
      </c>
      <c r="T478" t="s">
        <v>370</v>
      </c>
      <c r="U478" t="s">
        <v>370</v>
      </c>
      <c r="V478" t="s">
        <v>370</v>
      </c>
      <c r="W478" t="s">
        <v>370</v>
      </c>
      <c r="X478" t="s">
        <v>370</v>
      </c>
      <c r="Y478" t="s">
        <v>370</v>
      </c>
      <c r="Z478" t="s">
        <v>370</v>
      </c>
      <c r="AA478" t="s">
        <v>370</v>
      </c>
      <c r="AB478" t="s">
        <v>370</v>
      </c>
      <c r="AC478" t="s">
        <v>370</v>
      </c>
      <c r="AD478" t="s">
        <v>370</v>
      </c>
      <c r="AE478" t="s">
        <v>370</v>
      </c>
      <c r="AF478" t="s">
        <v>370</v>
      </c>
      <c r="AG478" t="s">
        <v>370</v>
      </c>
      <c r="AH478" t="s">
        <v>370</v>
      </c>
      <c r="AI478" t="s">
        <v>370</v>
      </c>
      <c r="AJ478" t="s">
        <v>370</v>
      </c>
    </row>
    <row r="479" spans="1:36">
      <c r="A479" t="s">
        <v>370</v>
      </c>
      <c r="B479" t="s">
        <v>370</v>
      </c>
      <c r="C479" t="s">
        <v>370</v>
      </c>
      <c r="D479" t="s">
        <v>370</v>
      </c>
      <c r="E479" t="s">
        <v>370</v>
      </c>
      <c r="F479" t="s">
        <v>370</v>
      </c>
      <c r="G479" t="s">
        <v>370</v>
      </c>
      <c r="H479" t="s">
        <v>370</v>
      </c>
      <c r="I479" t="s">
        <v>370</v>
      </c>
      <c r="J479" t="s">
        <v>370</v>
      </c>
      <c r="K479" t="s">
        <v>370</v>
      </c>
      <c r="L479" t="s">
        <v>370</v>
      </c>
      <c r="M479" t="s">
        <v>370</v>
      </c>
      <c r="N479" t="s">
        <v>370</v>
      </c>
      <c r="O479" t="s">
        <v>370</v>
      </c>
      <c r="P479" t="s">
        <v>370</v>
      </c>
      <c r="Q479" t="s">
        <v>370</v>
      </c>
      <c r="R479" t="s">
        <v>370</v>
      </c>
      <c r="S479" t="s">
        <v>370</v>
      </c>
      <c r="T479" t="s">
        <v>370</v>
      </c>
      <c r="U479" t="s">
        <v>370</v>
      </c>
      <c r="V479" t="s">
        <v>370</v>
      </c>
      <c r="W479" t="s">
        <v>370</v>
      </c>
      <c r="X479" t="s">
        <v>370</v>
      </c>
      <c r="Y479" t="s">
        <v>370</v>
      </c>
      <c r="Z479" t="s">
        <v>370</v>
      </c>
      <c r="AA479" t="s">
        <v>370</v>
      </c>
      <c r="AB479" t="s">
        <v>370</v>
      </c>
      <c r="AC479" t="s">
        <v>370</v>
      </c>
      <c r="AD479" t="s">
        <v>370</v>
      </c>
      <c r="AE479" t="s">
        <v>370</v>
      </c>
      <c r="AF479" t="s">
        <v>370</v>
      </c>
      <c r="AG479" t="s">
        <v>370</v>
      </c>
      <c r="AH479" t="s">
        <v>370</v>
      </c>
      <c r="AI479" t="s">
        <v>370</v>
      </c>
      <c r="AJ479" t="s">
        <v>370</v>
      </c>
    </row>
    <row r="480" spans="1:36">
      <c r="A480" t="s">
        <v>370</v>
      </c>
      <c r="B480" t="s">
        <v>370</v>
      </c>
      <c r="C480" t="s">
        <v>370</v>
      </c>
      <c r="D480" t="s">
        <v>370</v>
      </c>
      <c r="E480" t="s">
        <v>370</v>
      </c>
      <c r="F480" t="s">
        <v>370</v>
      </c>
      <c r="G480" t="s">
        <v>370</v>
      </c>
      <c r="H480" t="s">
        <v>370</v>
      </c>
      <c r="I480" t="s">
        <v>370</v>
      </c>
      <c r="J480" t="s">
        <v>370</v>
      </c>
      <c r="K480" t="s">
        <v>370</v>
      </c>
      <c r="L480" t="s">
        <v>370</v>
      </c>
      <c r="M480" t="s">
        <v>370</v>
      </c>
      <c r="N480" t="s">
        <v>370</v>
      </c>
      <c r="O480" t="s">
        <v>370</v>
      </c>
      <c r="P480" t="s">
        <v>370</v>
      </c>
      <c r="Q480" t="s">
        <v>370</v>
      </c>
      <c r="R480" t="s">
        <v>370</v>
      </c>
      <c r="S480" t="s">
        <v>370</v>
      </c>
      <c r="T480" t="s">
        <v>370</v>
      </c>
      <c r="U480" t="s">
        <v>370</v>
      </c>
      <c r="V480" t="s">
        <v>370</v>
      </c>
      <c r="W480" t="s">
        <v>370</v>
      </c>
      <c r="X480" t="s">
        <v>370</v>
      </c>
      <c r="Y480" t="s">
        <v>370</v>
      </c>
      <c r="Z480" t="s">
        <v>370</v>
      </c>
      <c r="AA480" t="s">
        <v>370</v>
      </c>
      <c r="AB480" t="s">
        <v>370</v>
      </c>
      <c r="AC480" t="s">
        <v>370</v>
      </c>
      <c r="AD480" t="s">
        <v>370</v>
      </c>
      <c r="AE480" t="s">
        <v>370</v>
      </c>
      <c r="AF480" t="s">
        <v>370</v>
      </c>
      <c r="AG480" t="s">
        <v>370</v>
      </c>
      <c r="AH480" t="s">
        <v>370</v>
      </c>
      <c r="AI480" t="s">
        <v>370</v>
      </c>
      <c r="AJ480" t="s">
        <v>370</v>
      </c>
    </row>
    <row r="481" spans="1:36">
      <c r="A481" t="s">
        <v>370</v>
      </c>
      <c r="B481" t="s">
        <v>370</v>
      </c>
      <c r="C481" t="s">
        <v>370</v>
      </c>
      <c r="D481" t="s">
        <v>370</v>
      </c>
      <c r="E481" t="s">
        <v>370</v>
      </c>
      <c r="F481" t="s">
        <v>370</v>
      </c>
      <c r="G481" t="s">
        <v>370</v>
      </c>
      <c r="H481" t="s">
        <v>370</v>
      </c>
      <c r="I481" t="s">
        <v>370</v>
      </c>
      <c r="J481" t="s">
        <v>370</v>
      </c>
      <c r="K481" t="s">
        <v>370</v>
      </c>
      <c r="L481" t="s">
        <v>370</v>
      </c>
      <c r="M481" t="s">
        <v>370</v>
      </c>
      <c r="N481" t="s">
        <v>370</v>
      </c>
      <c r="O481" t="s">
        <v>370</v>
      </c>
      <c r="P481" t="s">
        <v>370</v>
      </c>
      <c r="Q481" t="s">
        <v>370</v>
      </c>
      <c r="R481" t="s">
        <v>370</v>
      </c>
      <c r="S481" t="s">
        <v>370</v>
      </c>
      <c r="T481" t="s">
        <v>370</v>
      </c>
      <c r="U481" t="s">
        <v>370</v>
      </c>
      <c r="V481" t="s">
        <v>370</v>
      </c>
      <c r="W481" t="s">
        <v>370</v>
      </c>
      <c r="X481" t="s">
        <v>370</v>
      </c>
      <c r="Y481" t="s">
        <v>370</v>
      </c>
      <c r="Z481" t="s">
        <v>370</v>
      </c>
      <c r="AA481" t="s">
        <v>370</v>
      </c>
      <c r="AB481" t="s">
        <v>370</v>
      </c>
      <c r="AC481" t="s">
        <v>370</v>
      </c>
      <c r="AD481" t="s">
        <v>370</v>
      </c>
      <c r="AE481" t="s">
        <v>370</v>
      </c>
      <c r="AF481" t="s">
        <v>370</v>
      </c>
      <c r="AG481" t="s">
        <v>370</v>
      </c>
      <c r="AH481" t="s">
        <v>370</v>
      </c>
      <c r="AI481" t="s">
        <v>370</v>
      </c>
      <c r="AJ481" t="s">
        <v>370</v>
      </c>
    </row>
    <row r="482" spans="1:36">
      <c r="A482" t="s">
        <v>370</v>
      </c>
      <c r="B482" t="s">
        <v>370</v>
      </c>
      <c r="C482" t="s">
        <v>370</v>
      </c>
      <c r="D482" t="s">
        <v>370</v>
      </c>
      <c r="E482" t="s">
        <v>370</v>
      </c>
      <c r="F482" t="s">
        <v>370</v>
      </c>
      <c r="G482" t="s">
        <v>370</v>
      </c>
      <c r="H482" t="s">
        <v>370</v>
      </c>
      <c r="I482" t="s">
        <v>370</v>
      </c>
      <c r="J482" t="s">
        <v>370</v>
      </c>
      <c r="K482" t="s">
        <v>370</v>
      </c>
      <c r="L482" t="s">
        <v>370</v>
      </c>
      <c r="M482" t="s">
        <v>370</v>
      </c>
      <c r="N482" t="s">
        <v>370</v>
      </c>
      <c r="O482" t="s">
        <v>370</v>
      </c>
      <c r="P482" t="s">
        <v>370</v>
      </c>
      <c r="Q482" t="s">
        <v>370</v>
      </c>
      <c r="R482" t="s">
        <v>370</v>
      </c>
      <c r="S482" t="s">
        <v>370</v>
      </c>
      <c r="T482" t="s">
        <v>370</v>
      </c>
      <c r="U482" t="s">
        <v>370</v>
      </c>
      <c r="V482" t="s">
        <v>370</v>
      </c>
      <c r="W482" t="s">
        <v>370</v>
      </c>
      <c r="X482" t="s">
        <v>370</v>
      </c>
      <c r="Y482" t="s">
        <v>370</v>
      </c>
      <c r="Z482" t="s">
        <v>370</v>
      </c>
      <c r="AA482" t="s">
        <v>370</v>
      </c>
      <c r="AB482" t="s">
        <v>370</v>
      </c>
      <c r="AC482" t="s">
        <v>370</v>
      </c>
      <c r="AD482" t="s">
        <v>370</v>
      </c>
      <c r="AE482" t="s">
        <v>370</v>
      </c>
      <c r="AF482" t="s">
        <v>370</v>
      </c>
      <c r="AG482" t="s">
        <v>370</v>
      </c>
      <c r="AH482" t="s">
        <v>370</v>
      </c>
      <c r="AI482" t="s">
        <v>370</v>
      </c>
      <c r="AJ482" t="s">
        <v>370</v>
      </c>
    </row>
    <row r="483" spans="1:36">
      <c r="A483" t="s">
        <v>370</v>
      </c>
      <c r="B483" t="s">
        <v>370</v>
      </c>
      <c r="C483" t="s">
        <v>370</v>
      </c>
      <c r="D483" t="s">
        <v>370</v>
      </c>
      <c r="E483" t="s">
        <v>370</v>
      </c>
      <c r="F483" t="s">
        <v>370</v>
      </c>
      <c r="G483" t="s">
        <v>370</v>
      </c>
      <c r="H483" t="s">
        <v>370</v>
      </c>
      <c r="I483" t="s">
        <v>370</v>
      </c>
      <c r="J483" t="s">
        <v>370</v>
      </c>
      <c r="K483" t="s">
        <v>370</v>
      </c>
      <c r="L483" t="s">
        <v>370</v>
      </c>
      <c r="M483" t="s">
        <v>370</v>
      </c>
      <c r="N483" t="s">
        <v>370</v>
      </c>
      <c r="O483" t="s">
        <v>370</v>
      </c>
      <c r="P483" t="s">
        <v>370</v>
      </c>
      <c r="Q483" t="s">
        <v>370</v>
      </c>
      <c r="R483" t="s">
        <v>370</v>
      </c>
      <c r="S483" t="s">
        <v>370</v>
      </c>
      <c r="T483" t="s">
        <v>370</v>
      </c>
      <c r="U483" t="s">
        <v>370</v>
      </c>
      <c r="V483" t="s">
        <v>370</v>
      </c>
      <c r="W483" t="s">
        <v>370</v>
      </c>
      <c r="X483" t="s">
        <v>370</v>
      </c>
      <c r="Y483" t="s">
        <v>370</v>
      </c>
      <c r="Z483" t="s">
        <v>370</v>
      </c>
      <c r="AA483" t="s">
        <v>370</v>
      </c>
      <c r="AB483" t="s">
        <v>370</v>
      </c>
      <c r="AC483" t="s">
        <v>370</v>
      </c>
      <c r="AD483" t="s">
        <v>370</v>
      </c>
      <c r="AE483" t="s">
        <v>370</v>
      </c>
      <c r="AF483" t="s">
        <v>370</v>
      </c>
      <c r="AG483" t="s">
        <v>370</v>
      </c>
      <c r="AH483" t="s">
        <v>370</v>
      </c>
      <c r="AI483" t="s">
        <v>370</v>
      </c>
      <c r="AJ483" t="s">
        <v>370</v>
      </c>
    </row>
    <row r="484" spans="1:36">
      <c r="A484" t="s">
        <v>370</v>
      </c>
      <c r="B484" t="s">
        <v>370</v>
      </c>
      <c r="C484" t="s">
        <v>370</v>
      </c>
      <c r="D484" t="s">
        <v>370</v>
      </c>
      <c r="E484" t="s">
        <v>370</v>
      </c>
      <c r="F484" t="s">
        <v>370</v>
      </c>
      <c r="G484" t="s">
        <v>370</v>
      </c>
      <c r="H484" t="s">
        <v>370</v>
      </c>
      <c r="I484" t="s">
        <v>370</v>
      </c>
      <c r="J484" t="s">
        <v>370</v>
      </c>
      <c r="K484" t="s">
        <v>370</v>
      </c>
      <c r="L484" t="s">
        <v>370</v>
      </c>
      <c r="M484" t="s">
        <v>370</v>
      </c>
      <c r="N484" t="s">
        <v>370</v>
      </c>
      <c r="O484" t="s">
        <v>370</v>
      </c>
      <c r="P484" t="s">
        <v>370</v>
      </c>
      <c r="Q484" t="s">
        <v>370</v>
      </c>
      <c r="R484" t="s">
        <v>370</v>
      </c>
      <c r="S484" t="s">
        <v>370</v>
      </c>
      <c r="T484" t="s">
        <v>370</v>
      </c>
      <c r="U484" t="s">
        <v>370</v>
      </c>
      <c r="V484" t="s">
        <v>370</v>
      </c>
      <c r="W484" t="s">
        <v>370</v>
      </c>
      <c r="X484" t="s">
        <v>370</v>
      </c>
      <c r="Y484" t="s">
        <v>370</v>
      </c>
      <c r="Z484" t="s">
        <v>370</v>
      </c>
      <c r="AA484" t="s">
        <v>370</v>
      </c>
      <c r="AB484" t="s">
        <v>370</v>
      </c>
      <c r="AC484" t="s">
        <v>370</v>
      </c>
      <c r="AD484" t="s">
        <v>370</v>
      </c>
      <c r="AE484" t="s">
        <v>370</v>
      </c>
      <c r="AF484" t="s">
        <v>370</v>
      </c>
      <c r="AG484" t="s">
        <v>370</v>
      </c>
      <c r="AH484" t="s">
        <v>370</v>
      </c>
      <c r="AI484" t="s">
        <v>370</v>
      </c>
      <c r="AJ484" t="s">
        <v>370</v>
      </c>
    </row>
    <row r="485" spans="1:36">
      <c r="A485" t="s">
        <v>370</v>
      </c>
      <c r="B485" t="s">
        <v>370</v>
      </c>
      <c r="C485" t="s">
        <v>370</v>
      </c>
      <c r="D485" t="s">
        <v>370</v>
      </c>
      <c r="E485" t="s">
        <v>370</v>
      </c>
      <c r="F485" t="s">
        <v>370</v>
      </c>
      <c r="G485" t="s">
        <v>370</v>
      </c>
      <c r="H485" t="s">
        <v>370</v>
      </c>
      <c r="I485" t="s">
        <v>370</v>
      </c>
      <c r="J485" t="s">
        <v>370</v>
      </c>
      <c r="K485" t="s">
        <v>370</v>
      </c>
      <c r="L485" t="s">
        <v>370</v>
      </c>
      <c r="M485" t="s">
        <v>370</v>
      </c>
      <c r="N485" t="s">
        <v>370</v>
      </c>
      <c r="O485" t="s">
        <v>370</v>
      </c>
      <c r="P485" t="s">
        <v>370</v>
      </c>
      <c r="Q485" t="s">
        <v>370</v>
      </c>
      <c r="R485" t="s">
        <v>370</v>
      </c>
      <c r="S485" t="s">
        <v>370</v>
      </c>
      <c r="T485" t="s">
        <v>370</v>
      </c>
      <c r="U485" t="s">
        <v>370</v>
      </c>
      <c r="V485" t="s">
        <v>370</v>
      </c>
      <c r="W485" t="s">
        <v>370</v>
      </c>
      <c r="X485" t="s">
        <v>370</v>
      </c>
      <c r="Y485" t="s">
        <v>370</v>
      </c>
      <c r="Z485" t="s">
        <v>370</v>
      </c>
      <c r="AA485" t="s">
        <v>370</v>
      </c>
      <c r="AB485" t="s">
        <v>370</v>
      </c>
      <c r="AC485" t="s">
        <v>370</v>
      </c>
      <c r="AD485" t="s">
        <v>370</v>
      </c>
      <c r="AE485" t="s">
        <v>370</v>
      </c>
      <c r="AF485" t="s">
        <v>370</v>
      </c>
      <c r="AG485" t="s">
        <v>370</v>
      </c>
      <c r="AH485" t="s">
        <v>370</v>
      </c>
      <c r="AI485" t="s">
        <v>370</v>
      </c>
      <c r="AJ485" t="s">
        <v>370</v>
      </c>
    </row>
    <row r="486" spans="1:36">
      <c r="A486" t="s">
        <v>370</v>
      </c>
      <c r="B486" t="s">
        <v>370</v>
      </c>
      <c r="C486" t="s">
        <v>370</v>
      </c>
      <c r="D486" t="s">
        <v>370</v>
      </c>
      <c r="E486" t="s">
        <v>370</v>
      </c>
      <c r="F486" t="s">
        <v>370</v>
      </c>
      <c r="G486" t="s">
        <v>370</v>
      </c>
      <c r="H486" t="s">
        <v>370</v>
      </c>
      <c r="I486" t="s">
        <v>370</v>
      </c>
      <c r="J486" t="s">
        <v>370</v>
      </c>
      <c r="K486" t="s">
        <v>370</v>
      </c>
      <c r="L486" t="s">
        <v>370</v>
      </c>
      <c r="M486" t="s">
        <v>370</v>
      </c>
      <c r="N486" t="s">
        <v>370</v>
      </c>
      <c r="O486" t="s">
        <v>370</v>
      </c>
      <c r="P486" t="s">
        <v>370</v>
      </c>
      <c r="Q486" t="s">
        <v>370</v>
      </c>
      <c r="R486" t="s">
        <v>370</v>
      </c>
      <c r="S486" t="s">
        <v>370</v>
      </c>
      <c r="T486" t="s">
        <v>370</v>
      </c>
      <c r="U486" t="s">
        <v>370</v>
      </c>
      <c r="V486" t="s">
        <v>370</v>
      </c>
      <c r="W486" t="s">
        <v>370</v>
      </c>
      <c r="X486" t="s">
        <v>370</v>
      </c>
      <c r="Y486" t="s">
        <v>370</v>
      </c>
      <c r="Z486" t="s">
        <v>370</v>
      </c>
      <c r="AA486" t="s">
        <v>370</v>
      </c>
      <c r="AB486" t="s">
        <v>370</v>
      </c>
      <c r="AC486" t="s">
        <v>370</v>
      </c>
      <c r="AD486" t="s">
        <v>370</v>
      </c>
      <c r="AE486" t="s">
        <v>370</v>
      </c>
      <c r="AF486" t="s">
        <v>370</v>
      </c>
      <c r="AG486" t="s">
        <v>370</v>
      </c>
      <c r="AH486" t="s">
        <v>370</v>
      </c>
      <c r="AI486" t="s">
        <v>370</v>
      </c>
      <c r="AJ486" t="s">
        <v>370</v>
      </c>
    </row>
    <row r="487" spans="1:36">
      <c r="A487" t="s">
        <v>370</v>
      </c>
      <c r="B487" t="s">
        <v>370</v>
      </c>
      <c r="C487" t="s">
        <v>370</v>
      </c>
      <c r="D487" t="s">
        <v>370</v>
      </c>
      <c r="E487" t="s">
        <v>370</v>
      </c>
      <c r="F487" t="s">
        <v>370</v>
      </c>
      <c r="G487" t="s">
        <v>370</v>
      </c>
      <c r="H487" t="s">
        <v>370</v>
      </c>
      <c r="I487" t="s">
        <v>370</v>
      </c>
      <c r="J487" t="s">
        <v>370</v>
      </c>
      <c r="K487" t="s">
        <v>370</v>
      </c>
      <c r="L487" t="s">
        <v>370</v>
      </c>
      <c r="M487" t="s">
        <v>370</v>
      </c>
      <c r="N487" t="s">
        <v>370</v>
      </c>
      <c r="O487" t="s">
        <v>370</v>
      </c>
      <c r="P487" t="s">
        <v>370</v>
      </c>
      <c r="Q487" t="s">
        <v>370</v>
      </c>
      <c r="R487" t="s">
        <v>370</v>
      </c>
      <c r="S487" t="s">
        <v>370</v>
      </c>
      <c r="T487" t="s">
        <v>370</v>
      </c>
      <c r="U487" t="s">
        <v>370</v>
      </c>
      <c r="V487" t="s">
        <v>370</v>
      </c>
      <c r="W487" t="s">
        <v>370</v>
      </c>
      <c r="X487" t="s">
        <v>370</v>
      </c>
      <c r="Y487" t="s">
        <v>370</v>
      </c>
      <c r="Z487" t="s">
        <v>370</v>
      </c>
      <c r="AA487" t="s">
        <v>370</v>
      </c>
      <c r="AB487" t="s">
        <v>370</v>
      </c>
      <c r="AC487" t="s">
        <v>370</v>
      </c>
      <c r="AD487" t="s">
        <v>370</v>
      </c>
      <c r="AE487" t="s">
        <v>370</v>
      </c>
      <c r="AF487" t="s">
        <v>370</v>
      </c>
      <c r="AG487" t="s">
        <v>370</v>
      </c>
      <c r="AH487" t="s">
        <v>370</v>
      </c>
      <c r="AI487" t="s">
        <v>370</v>
      </c>
      <c r="AJ487" t="s">
        <v>370</v>
      </c>
    </row>
    <row r="488" spans="1:36">
      <c r="A488" t="s">
        <v>370</v>
      </c>
      <c r="B488" t="s">
        <v>370</v>
      </c>
      <c r="C488" t="s">
        <v>370</v>
      </c>
      <c r="D488" t="s">
        <v>370</v>
      </c>
      <c r="E488" t="s">
        <v>370</v>
      </c>
      <c r="F488" t="s">
        <v>370</v>
      </c>
      <c r="G488" t="s">
        <v>370</v>
      </c>
      <c r="H488" t="s">
        <v>370</v>
      </c>
      <c r="I488" t="s">
        <v>370</v>
      </c>
      <c r="J488" t="s">
        <v>370</v>
      </c>
      <c r="K488" t="s">
        <v>370</v>
      </c>
      <c r="L488" t="s">
        <v>370</v>
      </c>
      <c r="M488" t="s">
        <v>370</v>
      </c>
      <c r="N488" t="s">
        <v>370</v>
      </c>
      <c r="O488" t="s">
        <v>370</v>
      </c>
      <c r="P488" t="s">
        <v>370</v>
      </c>
      <c r="Q488" t="s">
        <v>370</v>
      </c>
      <c r="R488" t="s">
        <v>370</v>
      </c>
      <c r="S488" t="s">
        <v>370</v>
      </c>
      <c r="T488" t="s">
        <v>370</v>
      </c>
      <c r="U488" t="s">
        <v>370</v>
      </c>
      <c r="V488" t="s">
        <v>370</v>
      </c>
      <c r="W488" t="s">
        <v>370</v>
      </c>
      <c r="X488" t="s">
        <v>370</v>
      </c>
      <c r="Y488" t="s">
        <v>370</v>
      </c>
      <c r="Z488" t="s">
        <v>370</v>
      </c>
      <c r="AA488" t="s">
        <v>370</v>
      </c>
      <c r="AB488" t="s">
        <v>370</v>
      </c>
      <c r="AC488" t="s">
        <v>370</v>
      </c>
      <c r="AD488" t="s">
        <v>370</v>
      </c>
      <c r="AE488" t="s">
        <v>370</v>
      </c>
      <c r="AF488" t="s">
        <v>370</v>
      </c>
      <c r="AG488" t="s">
        <v>370</v>
      </c>
      <c r="AH488" t="s">
        <v>370</v>
      </c>
      <c r="AI488" t="s">
        <v>370</v>
      </c>
      <c r="AJ488" t="s">
        <v>370</v>
      </c>
    </row>
    <row r="489" spans="1:36">
      <c r="A489" t="s">
        <v>370</v>
      </c>
      <c r="B489" t="s">
        <v>370</v>
      </c>
      <c r="C489" t="s">
        <v>370</v>
      </c>
      <c r="D489" t="s">
        <v>370</v>
      </c>
      <c r="E489" t="s">
        <v>370</v>
      </c>
      <c r="F489" t="s">
        <v>370</v>
      </c>
      <c r="G489" t="s">
        <v>370</v>
      </c>
      <c r="H489" t="s">
        <v>370</v>
      </c>
      <c r="I489" t="s">
        <v>370</v>
      </c>
      <c r="J489" t="s">
        <v>370</v>
      </c>
      <c r="K489" t="s">
        <v>370</v>
      </c>
      <c r="L489" t="s">
        <v>370</v>
      </c>
      <c r="M489" t="s">
        <v>370</v>
      </c>
      <c r="N489" t="s">
        <v>370</v>
      </c>
      <c r="O489" t="s">
        <v>370</v>
      </c>
      <c r="P489" t="s">
        <v>370</v>
      </c>
      <c r="Q489" t="s">
        <v>370</v>
      </c>
      <c r="R489" t="s">
        <v>370</v>
      </c>
      <c r="S489" t="s">
        <v>370</v>
      </c>
      <c r="T489" t="s">
        <v>370</v>
      </c>
      <c r="U489" t="s">
        <v>370</v>
      </c>
      <c r="V489" t="s">
        <v>370</v>
      </c>
      <c r="W489" t="s">
        <v>370</v>
      </c>
      <c r="X489" t="s">
        <v>370</v>
      </c>
      <c r="Y489" t="s">
        <v>370</v>
      </c>
      <c r="Z489" t="s">
        <v>370</v>
      </c>
      <c r="AA489" t="s">
        <v>370</v>
      </c>
      <c r="AB489" t="s">
        <v>370</v>
      </c>
      <c r="AC489" t="s">
        <v>370</v>
      </c>
      <c r="AD489" t="s">
        <v>370</v>
      </c>
      <c r="AE489" t="s">
        <v>370</v>
      </c>
      <c r="AF489" t="s">
        <v>370</v>
      </c>
      <c r="AG489" t="s">
        <v>370</v>
      </c>
      <c r="AH489" t="s">
        <v>370</v>
      </c>
      <c r="AI489" t="s">
        <v>370</v>
      </c>
      <c r="AJ489" t="s">
        <v>370</v>
      </c>
    </row>
    <row r="490" spans="1:36">
      <c r="A490" t="s">
        <v>370</v>
      </c>
      <c r="B490" t="s">
        <v>370</v>
      </c>
      <c r="C490" t="s">
        <v>370</v>
      </c>
      <c r="D490" t="s">
        <v>370</v>
      </c>
      <c r="E490" t="s">
        <v>370</v>
      </c>
      <c r="F490" t="s">
        <v>370</v>
      </c>
      <c r="G490" t="s">
        <v>370</v>
      </c>
      <c r="H490" t="s">
        <v>370</v>
      </c>
      <c r="I490" t="s">
        <v>370</v>
      </c>
      <c r="J490" t="s">
        <v>370</v>
      </c>
      <c r="K490" t="s">
        <v>370</v>
      </c>
      <c r="L490" t="s">
        <v>370</v>
      </c>
      <c r="M490" t="s">
        <v>370</v>
      </c>
      <c r="N490" t="s">
        <v>370</v>
      </c>
      <c r="O490" t="s">
        <v>370</v>
      </c>
      <c r="P490" t="s">
        <v>370</v>
      </c>
      <c r="Q490" t="s">
        <v>370</v>
      </c>
      <c r="R490" t="s">
        <v>370</v>
      </c>
      <c r="S490" t="s">
        <v>370</v>
      </c>
      <c r="T490" t="s">
        <v>370</v>
      </c>
      <c r="U490" t="s">
        <v>370</v>
      </c>
      <c r="V490" t="s">
        <v>370</v>
      </c>
      <c r="W490" t="s">
        <v>370</v>
      </c>
      <c r="X490" t="s">
        <v>370</v>
      </c>
      <c r="Y490" t="s">
        <v>370</v>
      </c>
      <c r="Z490" t="s">
        <v>370</v>
      </c>
      <c r="AA490" t="s">
        <v>370</v>
      </c>
      <c r="AB490" t="s">
        <v>370</v>
      </c>
      <c r="AC490" t="s">
        <v>370</v>
      </c>
      <c r="AD490" t="s">
        <v>370</v>
      </c>
      <c r="AE490" t="s">
        <v>370</v>
      </c>
      <c r="AF490" t="s">
        <v>370</v>
      </c>
      <c r="AG490" t="s">
        <v>370</v>
      </c>
      <c r="AH490" t="s">
        <v>370</v>
      </c>
      <c r="AI490" t="s">
        <v>370</v>
      </c>
      <c r="AJ490" t="s">
        <v>370</v>
      </c>
    </row>
    <row r="491" spans="1:36">
      <c r="A491" t="s">
        <v>370</v>
      </c>
      <c r="B491" t="s">
        <v>370</v>
      </c>
      <c r="C491" t="s">
        <v>370</v>
      </c>
      <c r="D491" t="s">
        <v>370</v>
      </c>
      <c r="E491" t="s">
        <v>370</v>
      </c>
      <c r="F491" t="s">
        <v>370</v>
      </c>
      <c r="G491" t="s">
        <v>370</v>
      </c>
      <c r="H491" t="s">
        <v>370</v>
      </c>
      <c r="I491" t="s">
        <v>370</v>
      </c>
      <c r="J491" t="s">
        <v>370</v>
      </c>
      <c r="K491" t="s">
        <v>370</v>
      </c>
      <c r="L491" t="s">
        <v>370</v>
      </c>
      <c r="M491" t="s">
        <v>370</v>
      </c>
      <c r="N491" t="s">
        <v>370</v>
      </c>
      <c r="O491" t="s">
        <v>370</v>
      </c>
      <c r="P491" t="s">
        <v>370</v>
      </c>
      <c r="Q491" t="s">
        <v>370</v>
      </c>
      <c r="R491" t="s">
        <v>370</v>
      </c>
      <c r="S491" t="s">
        <v>370</v>
      </c>
      <c r="T491" t="s">
        <v>370</v>
      </c>
      <c r="U491" t="s">
        <v>370</v>
      </c>
      <c r="V491" t="s">
        <v>370</v>
      </c>
      <c r="W491" t="s">
        <v>370</v>
      </c>
      <c r="X491" t="s">
        <v>370</v>
      </c>
      <c r="Y491" t="s">
        <v>370</v>
      </c>
      <c r="Z491" t="s">
        <v>370</v>
      </c>
      <c r="AA491" t="s">
        <v>370</v>
      </c>
      <c r="AB491" t="s">
        <v>370</v>
      </c>
      <c r="AC491" t="s">
        <v>370</v>
      </c>
      <c r="AD491" t="s">
        <v>370</v>
      </c>
      <c r="AE491" t="s">
        <v>370</v>
      </c>
      <c r="AF491" t="s">
        <v>370</v>
      </c>
      <c r="AG491" t="s">
        <v>370</v>
      </c>
      <c r="AH491" t="s">
        <v>370</v>
      </c>
      <c r="AI491" t="s">
        <v>370</v>
      </c>
      <c r="AJ491" t="s">
        <v>370</v>
      </c>
    </row>
    <row r="492" spans="1:36">
      <c r="A492" t="s">
        <v>370</v>
      </c>
      <c r="B492" t="s">
        <v>370</v>
      </c>
      <c r="C492" t="s">
        <v>370</v>
      </c>
      <c r="D492" t="s">
        <v>370</v>
      </c>
      <c r="E492" t="s">
        <v>370</v>
      </c>
      <c r="F492" t="s">
        <v>370</v>
      </c>
      <c r="G492" t="s">
        <v>370</v>
      </c>
      <c r="H492" t="s">
        <v>370</v>
      </c>
      <c r="I492" t="s">
        <v>370</v>
      </c>
      <c r="J492" t="s">
        <v>370</v>
      </c>
      <c r="K492" t="s">
        <v>370</v>
      </c>
      <c r="L492" t="s">
        <v>370</v>
      </c>
      <c r="M492" t="s">
        <v>370</v>
      </c>
      <c r="N492" t="s">
        <v>370</v>
      </c>
      <c r="O492" t="s">
        <v>370</v>
      </c>
      <c r="P492" t="s">
        <v>370</v>
      </c>
      <c r="Q492" t="s">
        <v>370</v>
      </c>
      <c r="R492" t="s">
        <v>370</v>
      </c>
      <c r="S492" t="s">
        <v>370</v>
      </c>
      <c r="T492" t="s">
        <v>370</v>
      </c>
      <c r="U492" t="s">
        <v>370</v>
      </c>
      <c r="V492" t="s">
        <v>370</v>
      </c>
      <c r="W492" t="s">
        <v>370</v>
      </c>
      <c r="X492" t="s">
        <v>370</v>
      </c>
      <c r="Y492" t="s">
        <v>370</v>
      </c>
      <c r="Z492" t="s">
        <v>370</v>
      </c>
      <c r="AA492" t="s">
        <v>370</v>
      </c>
      <c r="AB492" t="s">
        <v>370</v>
      </c>
      <c r="AC492" t="s">
        <v>370</v>
      </c>
      <c r="AD492" t="s">
        <v>370</v>
      </c>
      <c r="AE492" t="s">
        <v>370</v>
      </c>
      <c r="AF492" t="s">
        <v>370</v>
      </c>
      <c r="AG492" t="s">
        <v>370</v>
      </c>
      <c r="AH492" t="s">
        <v>370</v>
      </c>
      <c r="AI492" t="s">
        <v>370</v>
      </c>
      <c r="AJ492" t="s">
        <v>370</v>
      </c>
    </row>
    <row r="493" spans="1:36">
      <c r="A493" t="s">
        <v>370</v>
      </c>
      <c r="B493" t="s">
        <v>370</v>
      </c>
      <c r="C493" t="s">
        <v>370</v>
      </c>
      <c r="D493" t="s">
        <v>370</v>
      </c>
      <c r="E493" t="s">
        <v>370</v>
      </c>
      <c r="F493" t="s">
        <v>370</v>
      </c>
      <c r="G493" t="s">
        <v>370</v>
      </c>
      <c r="H493" t="s">
        <v>370</v>
      </c>
      <c r="I493" t="s">
        <v>370</v>
      </c>
      <c r="J493" t="s">
        <v>370</v>
      </c>
      <c r="K493" t="s">
        <v>370</v>
      </c>
      <c r="L493" t="s">
        <v>370</v>
      </c>
      <c r="M493" t="s">
        <v>370</v>
      </c>
      <c r="N493" t="s">
        <v>370</v>
      </c>
      <c r="O493" t="s">
        <v>370</v>
      </c>
      <c r="P493" t="s">
        <v>370</v>
      </c>
      <c r="Q493" t="s">
        <v>370</v>
      </c>
      <c r="R493" t="s">
        <v>370</v>
      </c>
      <c r="S493" t="s">
        <v>370</v>
      </c>
      <c r="T493" t="s">
        <v>370</v>
      </c>
      <c r="U493" t="s">
        <v>370</v>
      </c>
      <c r="V493" t="s">
        <v>370</v>
      </c>
      <c r="W493" t="s">
        <v>370</v>
      </c>
      <c r="X493" t="s">
        <v>370</v>
      </c>
      <c r="Y493" t="s">
        <v>370</v>
      </c>
      <c r="Z493" t="s">
        <v>370</v>
      </c>
      <c r="AA493" t="s">
        <v>370</v>
      </c>
      <c r="AB493" t="s">
        <v>370</v>
      </c>
      <c r="AC493" t="s">
        <v>370</v>
      </c>
      <c r="AD493" t="s">
        <v>370</v>
      </c>
      <c r="AE493" t="s">
        <v>370</v>
      </c>
      <c r="AF493" t="s">
        <v>370</v>
      </c>
      <c r="AG493" t="s">
        <v>370</v>
      </c>
      <c r="AH493" t="s">
        <v>370</v>
      </c>
      <c r="AI493" t="s">
        <v>370</v>
      </c>
      <c r="AJ493" t="s">
        <v>370</v>
      </c>
    </row>
    <row r="494" spans="1:36">
      <c r="A494" t="s">
        <v>370</v>
      </c>
      <c r="B494" t="s">
        <v>370</v>
      </c>
      <c r="C494" t="s">
        <v>370</v>
      </c>
      <c r="D494" t="s">
        <v>370</v>
      </c>
      <c r="E494" t="s">
        <v>370</v>
      </c>
      <c r="F494" t="s">
        <v>370</v>
      </c>
      <c r="G494" t="s">
        <v>370</v>
      </c>
      <c r="H494" t="s">
        <v>370</v>
      </c>
      <c r="I494" t="s">
        <v>370</v>
      </c>
      <c r="J494" t="s">
        <v>370</v>
      </c>
      <c r="K494" t="s">
        <v>370</v>
      </c>
      <c r="L494" t="s">
        <v>370</v>
      </c>
      <c r="M494" t="s">
        <v>370</v>
      </c>
      <c r="N494" t="s">
        <v>370</v>
      </c>
      <c r="O494" t="s">
        <v>370</v>
      </c>
      <c r="P494" t="s">
        <v>370</v>
      </c>
      <c r="Q494" t="s">
        <v>370</v>
      </c>
      <c r="R494" t="s">
        <v>370</v>
      </c>
      <c r="S494" t="s">
        <v>370</v>
      </c>
      <c r="T494" t="s">
        <v>370</v>
      </c>
      <c r="U494" t="s">
        <v>370</v>
      </c>
      <c r="V494" t="s">
        <v>370</v>
      </c>
      <c r="W494" t="s">
        <v>370</v>
      </c>
      <c r="X494" t="s">
        <v>370</v>
      </c>
      <c r="Y494" t="s">
        <v>370</v>
      </c>
      <c r="Z494" t="s">
        <v>370</v>
      </c>
      <c r="AA494" t="s">
        <v>370</v>
      </c>
      <c r="AB494" t="s">
        <v>370</v>
      </c>
      <c r="AC494" t="s">
        <v>370</v>
      </c>
      <c r="AD494" t="s">
        <v>370</v>
      </c>
      <c r="AE494" t="s">
        <v>370</v>
      </c>
      <c r="AF494" t="s">
        <v>370</v>
      </c>
      <c r="AG494" t="s">
        <v>370</v>
      </c>
      <c r="AH494" t="s">
        <v>370</v>
      </c>
      <c r="AI494" t="s">
        <v>370</v>
      </c>
      <c r="AJ494" t="s">
        <v>370</v>
      </c>
    </row>
    <row r="495" spans="1:36">
      <c r="A495" t="s">
        <v>370</v>
      </c>
      <c r="B495" t="s">
        <v>370</v>
      </c>
      <c r="C495" t="s">
        <v>370</v>
      </c>
      <c r="D495" t="s">
        <v>370</v>
      </c>
      <c r="E495" t="s">
        <v>370</v>
      </c>
      <c r="F495" t="s">
        <v>370</v>
      </c>
      <c r="G495" t="s">
        <v>370</v>
      </c>
      <c r="H495" t="s">
        <v>370</v>
      </c>
      <c r="I495" t="s">
        <v>370</v>
      </c>
      <c r="J495" t="s">
        <v>370</v>
      </c>
      <c r="K495" t="s">
        <v>370</v>
      </c>
      <c r="L495" t="s">
        <v>370</v>
      </c>
      <c r="M495" t="s">
        <v>370</v>
      </c>
      <c r="N495" t="s">
        <v>370</v>
      </c>
      <c r="O495" t="s">
        <v>370</v>
      </c>
      <c r="P495" t="s">
        <v>370</v>
      </c>
      <c r="Q495" t="s">
        <v>370</v>
      </c>
      <c r="R495" t="s">
        <v>370</v>
      </c>
      <c r="S495" t="s">
        <v>370</v>
      </c>
      <c r="T495" t="s">
        <v>370</v>
      </c>
      <c r="U495" t="s">
        <v>370</v>
      </c>
      <c r="V495" t="s">
        <v>370</v>
      </c>
      <c r="W495" t="s">
        <v>370</v>
      </c>
      <c r="X495" t="s">
        <v>370</v>
      </c>
      <c r="Y495" t="s">
        <v>370</v>
      </c>
      <c r="Z495" t="s">
        <v>370</v>
      </c>
      <c r="AA495" t="s">
        <v>370</v>
      </c>
      <c r="AB495" t="s">
        <v>370</v>
      </c>
      <c r="AC495" t="s">
        <v>370</v>
      </c>
      <c r="AD495" t="s">
        <v>370</v>
      </c>
      <c r="AE495" t="s">
        <v>370</v>
      </c>
      <c r="AF495" t="s">
        <v>370</v>
      </c>
      <c r="AG495" t="s">
        <v>370</v>
      </c>
      <c r="AH495" t="s">
        <v>370</v>
      </c>
      <c r="AI495" t="s">
        <v>370</v>
      </c>
      <c r="AJ495" t="s">
        <v>370</v>
      </c>
    </row>
    <row r="496" spans="1:36">
      <c r="A496" t="s">
        <v>370</v>
      </c>
      <c r="B496" t="s">
        <v>370</v>
      </c>
      <c r="C496" t="s">
        <v>370</v>
      </c>
      <c r="D496" t="s">
        <v>370</v>
      </c>
      <c r="E496" t="s">
        <v>370</v>
      </c>
      <c r="F496" t="s">
        <v>370</v>
      </c>
      <c r="G496" t="s">
        <v>370</v>
      </c>
      <c r="H496" t="s">
        <v>370</v>
      </c>
      <c r="I496" t="s">
        <v>370</v>
      </c>
      <c r="J496" t="s">
        <v>370</v>
      </c>
      <c r="K496" t="s">
        <v>370</v>
      </c>
      <c r="L496" t="s">
        <v>370</v>
      </c>
      <c r="M496" t="s">
        <v>370</v>
      </c>
      <c r="N496" t="s">
        <v>370</v>
      </c>
      <c r="O496" t="s">
        <v>370</v>
      </c>
      <c r="P496" t="s">
        <v>370</v>
      </c>
      <c r="Q496" t="s">
        <v>370</v>
      </c>
      <c r="R496" t="s">
        <v>370</v>
      </c>
      <c r="S496" t="s">
        <v>370</v>
      </c>
      <c r="T496" t="s">
        <v>370</v>
      </c>
      <c r="U496" t="s">
        <v>370</v>
      </c>
      <c r="V496" t="s">
        <v>370</v>
      </c>
      <c r="W496" t="s">
        <v>370</v>
      </c>
      <c r="X496" t="s">
        <v>370</v>
      </c>
      <c r="Y496" t="s">
        <v>370</v>
      </c>
      <c r="Z496" t="s">
        <v>370</v>
      </c>
      <c r="AA496" t="s">
        <v>370</v>
      </c>
      <c r="AB496" t="s">
        <v>370</v>
      </c>
      <c r="AC496" t="s">
        <v>370</v>
      </c>
      <c r="AD496" t="s">
        <v>370</v>
      </c>
      <c r="AE496" t="s">
        <v>370</v>
      </c>
      <c r="AF496" t="s">
        <v>370</v>
      </c>
      <c r="AG496" t="s">
        <v>370</v>
      </c>
      <c r="AH496" t="s">
        <v>370</v>
      </c>
      <c r="AI496" t="s">
        <v>370</v>
      </c>
      <c r="AJ496" t="s">
        <v>370</v>
      </c>
    </row>
    <row r="497" spans="1:36">
      <c r="A497" t="s">
        <v>370</v>
      </c>
      <c r="B497" t="s">
        <v>370</v>
      </c>
      <c r="C497" t="s">
        <v>370</v>
      </c>
      <c r="D497" t="s">
        <v>370</v>
      </c>
      <c r="E497" t="s">
        <v>370</v>
      </c>
      <c r="F497" t="s">
        <v>370</v>
      </c>
      <c r="G497" t="s">
        <v>370</v>
      </c>
      <c r="H497" t="s">
        <v>370</v>
      </c>
      <c r="I497" t="s">
        <v>370</v>
      </c>
      <c r="J497" t="s">
        <v>370</v>
      </c>
      <c r="K497" t="s">
        <v>370</v>
      </c>
      <c r="L497" t="s">
        <v>370</v>
      </c>
      <c r="M497" t="s">
        <v>370</v>
      </c>
      <c r="N497" t="s">
        <v>370</v>
      </c>
      <c r="O497" t="s">
        <v>370</v>
      </c>
      <c r="P497" t="s">
        <v>370</v>
      </c>
      <c r="Q497" t="s">
        <v>370</v>
      </c>
      <c r="R497" t="s">
        <v>370</v>
      </c>
      <c r="S497" t="s">
        <v>370</v>
      </c>
      <c r="T497" t="s">
        <v>370</v>
      </c>
      <c r="U497" t="s">
        <v>370</v>
      </c>
      <c r="V497" t="s">
        <v>370</v>
      </c>
      <c r="W497" t="s">
        <v>370</v>
      </c>
      <c r="X497" t="s">
        <v>370</v>
      </c>
      <c r="Y497" t="s">
        <v>370</v>
      </c>
      <c r="Z497" t="s">
        <v>370</v>
      </c>
      <c r="AA497" t="s">
        <v>370</v>
      </c>
      <c r="AB497" t="s">
        <v>370</v>
      </c>
      <c r="AC497" t="s">
        <v>370</v>
      </c>
      <c r="AD497" t="s">
        <v>370</v>
      </c>
      <c r="AE497" t="s">
        <v>370</v>
      </c>
      <c r="AF497" t="s">
        <v>370</v>
      </c>
      <c r="AG497" t="s">
        <v>370</v>
      </c>
      <c r="AH497" t="s">
        <v>370</v>
      </c>
      <c r="AI497" t="s">
        <v>370</v>
      </c>
      <c r="AJ497" t="s">
        <v>370</v>
      </c>
    </row>
    <row r="498" spans="1:36">
      <c r="A498" t="s">
        <v>370</v>
      </c>
      <c r="B498" t="s">
        <v>370</v>
      </c>
      <c r="C498" t="s">
        <v>370</v>
      </c>
      <c r="D498" t="s">
        <v>370</v>
      </c>
      <c r="E498" t="s">
        <v>370</v>
      </c>
      <c r="F498" t="s">
        <v>370</v>
      </c>
      <c r="G498" t="s">
        <v>370</v>
      </c>
      <c r="H498" t="s">
        <v>370</v>
      </c>
      <c r="I498" t="s">
        <v>370</v>
      </c>
      <c r="J498" t="s">
        <v>370</v>
      </c>
      <c r="K498" t="s">
        <v>370</v>
      </c>
      <c r="L498" t="s">
        <v>370</v>
      </c>
      <c r="M498" t="s">
        <v>370</v>
      </c>
      <c r="N498" t="s">
        <v>370</v>
      </c>
      <c r="O498" t="s">
        <v>370</v>
      </c>
      <c r="P498" t="s">
        <v>370</v>
      </c>
      <c r="Q498" t="s">
        <v>370</v>
      </c>
      <c r="R498" t="s">
        <v>370</v>
      </c>
      <c r="S498" t="s">
        <v>370</v>
      </c>
      <c r="T498" t="s">
        <v>370</v>
      </c>
      <c r="U498" t="s">
        <v>370</v>
      </c>
      <c r="V498" t="s">
        <v>370</v>
      </c>
      <c r="W498" t="s">
        <v>370</v>
      </c>
      <c r="X498" t="s">
        <v>370</v>
      </c>
      <c r="Y498" t="s">
        <v>370</v>
      </c>
      <c r="Z498" t="s">
        <v>370</v>
      </c>
      <c r="AA498" t="s">
        <v>370</v>
      </c>
      <c r="AB498" t="s">
        <v>370</v>
      </c>
      <c r="AC498" t="s">
        <v>370</v>
      </c>
      <c r="AD498" t="s">
        <v>370</v>
      </c>
      <c r="AE498" t="s">
        <v>370</v>
      </c>
      <c r="AF498" t="s">
        <v>370</v>
      </c>
      <c r="AG498" t="s">
        <v>370</v>
      </c>
      <c r="AH498" t="s">
        <v>370</v>
      </c>
      <c r="AI498" t="s">
        <v>370</v>
      </c>
      <c r="AJ498" t="s">
        <v>370</v>
      </c>
    </row>
    <row r="499" spans="1:36">
      <c r="A499" t="s">
        <v>370</v>
      </c>
      <c r="B499" t="s">
        <v>370</v>
      </c>
      <c r="C499" t="s">
        <v>370</v>
      </c>
      <c r="D499" t="s">
        <v>370</v>
      </c>
      <c r="E499" t="s">
        <v>370</v>
      </c>
      <c r="F499" t="s">
        <v>370</v>
      </c>
      <c r="G499" t="s">
        <v>370</v>
      </c>
      <c r="H499" t="s">
        <v>370</v>
      </c>
      <c r="I499" t="s">
        <v>370</v>
      </c>
      <c r="J499" t="s">
        <v>370</v>
      </c>
      <c r="K499" t="s">
        <v>370</v>
      </c>
      <c r="L499" t="s">
        <v>370</v>
      </c>
      <c r="M499" t="s">
        <v>370</v>
      </c>
      <c r="N499" t="s">
        <v>370</v>
      </c>
      <c r="O499" t="s">
        <v>370</v>
      </c>
      <c r="P499" t="s">
        <v>370</v>
      </c>
      <c r="Q499" t="s">
        <v>370</v>
      </c>
      <c r="R499" t="s">
        <v>370</v>
      </c>
      <c r="S499" t="s">
        <v>370</v>
      </c>
      <c r="T499" t="s">
        <v>370</v>
      </c>
      <c r="U499" t="s">
        <v>370</v>
      </c>
      <c r="V499" t="s">
        <v>370</v>
      </c>
      <c r="W499" t="s">
        <v>370</v>
      </c>
      <c r="X499" t="s">
        <v>370</v>
      </c>
      <c r="Y499" t="s">
        <v>370</v>
      </c>
      <c r="Z499" t="s">
        <v>370</v>
      </c>
      <c r="AA499" t="s">
        <v>370</v>
      </c>
      <c r="AB499" t="s">
        <v>370</v>
      </c>
      <c r="AC499" t="s">
        <v>370</v>
      </c>
      <c r="AD499" t="s">
        <v>370</v>
      </c>
      <c r="AE499" t="s">
        <v>370</v>
      </c>
      <c r="AF499" t="s">
        <v>370</v>
      </c>
      <c r="AG499" t="s">
        <v>370</v>
      </c>
      <c r="AH499" t="s">
        <v>370</v>
      </c>
      <c r="AI499" t="s">
        <v>370</v>
      </c>
      <c r="AJ499" t="s">
        <v>370</v>
      </c>
    </row>
    <row r="500" spans="1:36">
      <c r="A500" t="s">
        <v>370</v>
      </c>
      <c r="B500" t="s">
        <v>370</v>
      </c>
      <c r="C500" t="s">
        <v>370</v>
      </c>
      <c r="D500" t="s">
        <v>370</v>
      </c>
      <c r="E500" t="s">
        <v>370</v>
      </c>
      <c r="F500" t="s">
        <v>370</v>
      </c>
      <c r="G500" t="s">
        <v>370</v>
      </c>
      <c r="H500" t="s">
        <v>370</v>
      </c>
      <c r="I500" t="s">
        <v>370</v>
      </c>
      <c r="J500" t="s">
        <v>370</v>
      </c>
      <c r="K500" t="s">
        <v>370</v>
      </c>
      <c r="L500" t="s">
        <v>370</v>
      </c>
      <c r="M500" t="s">
        <v>370</v>
      </c>
      <c r="N500" t="s">
        <v>370</v>
      </c>
      <c r="O500" t="s">
        <v>370</v>
      </c>
      <c r="P500" t="s">
        <v>370</v>
      </c>
      <c r="Q500" t="s">
        <v>370</v>
      </c>
      <c r="R500" t="s">
        <v>370</v>
      </c>
      <c r="S500" t="s">
        <v>370</v>
      </c>
      <c r="T500" t="s">
        <v>370</v>
      </c>
      <c r="U500" t="s">
        <v>370</v>
      </c>
      <c r="V500" t="s">
        <v>370</v>
      </c>
      <c r="W500" t="s">
        <v>370</v>
      </c>
      <c r="X500" t="s">
        <v>370</v>
      </c>
      <c r="Y500" t="s">
        <v>370</v>
      </c>
      <c r="Z500" t="s">
        <v>370</v>
      </c>
      <c r="AA500" t="s">
        <v>370</v>
      </c>
      <c r="AB500" t="s">
        <v>370</v>
      </c>
      <c r="AC500" t="s">
        <v>370</v>
      </c>
      <c r="AD500" t="s">
        <v>370</v>
      </c>
      <c r="AE500" t="s">
        <v>370</v>
      </c>
      <c r="AF500" t="s">
        <v>370</v>
      </c>
      <c r="AG500" t="s">
        <v>370</v>
      </c>
      <c r="AH500" t="s">
        <v>370</v>
      </c>
      <c r="AI500" t="s">
        <v>370</v>
      </c>
      <c r="AJ500" t="s">
        <v>370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7"/>
  <sheetViews>
    <sheetView workbookViewId="0">
      <selection activeCell="T17" sqref="T17"/>
    </sheetView>
  </sheetViews>
  <sheetFormatPr defaultRowHeight="15"/>
  <cols>
    <col min="2" max="2" width="10.140625" bestFit="1" customWidth="1"/>
    <col min="3" max="3" width="12.42578125" bestFit="1" customWidth="1"/>
    <col min="11" max="11" width="11.28515625" bestFit="1" customWidth="1"/>
  </cols>
  <sheetData>
    <row r="1" spans="1:15" ht="18">
      <c r="A1" s="48" t="s">
        <v>290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15.75">
      <c r="A2" s="51" t="s">
        <v>1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ht="15.75" thickBot="1">
      <c r="A3" s="55"/>
      <c r="B3" s="47" t="s">
        <v>291</v>
      </c>
      <c r="C3" s="47"/>
      <c r="D3" s="56"/>
      <c r="E3" s="57" t="s">
        <v>292</v>
      </c>
      <c r="F3" s="47"/>
      <c r="G3" s="47"/>
      <c r="H3" s="57" t="s">
        <v>293</v>
      </c>
      <c r="I3" s="47"/>
      <c r="J3" s="56"/>
      <c r="K3" s="47" t="s">
        <v>4</v>
      </c>
      <c r="L3" s="58"/>
      <c r="M3" s="56" t="s">
        <v>5</v>
      </c>
      <c r="N3" s="56"/>
      <c r="O3" s="59"/>
    </row>
    <row r="4" spans="1:15" ht="15.75" thickBot="1">
      <c r="A4" s="60"/>
      <c r="B4" s="61" t="str">
        <f>'DATI GARA'!E10</f>
        <v>PISTA</v>
      </c>
      <c r="C4" s="62"/>
      <c r="D4" s="63" t="s">
        <v>289</v>
      </c>
      <c r="E4" s="64" t="str">
        <f>'DATI GARA'!D5</f>
        <v>155086</v>
      </c>
      <c r="F4" s="65"/>
      <c r="G4" s="46"/>
      <c r="H4" s="64" t="str">
        <f>'DATI GARA'!K5</f>
        <v>05</v>
      </c>
      <c r="I4" s="66"/>
      <c r="J4" s="67"/>
      <c r="K4" s="64" t="str">
        <f>'DATI GARA'!L5</f>
        <v>U</v>
      </c>
      <c r="L4" s="46"/>
      <c r="M4" s="68" t="s">
        <v>294</v>
      </c>
      <c r="N4" s="124" t="str">
        <f>'DATI GARA'!M5</f>
        <v>0369</v>
      </c>
      <c r="O4" s="69"/>
    </row>
    <row r="5" spans="1:1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1:15" ht="20.25">
      <c r="A6" s="73" t="s">
        <v>320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74"/>
    </row>
    <row r="7" spans="1:1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</row>
    <row r="8" spans="1:15" ht="15.75" customHeight="1">
      <c r="A8" s="78"/>
      <c r="B8" s="53"/>
      <c r="C8" s="53"/>
      <c r="D8" s="53"/>
      <c r="E8" s="53"/>
      <c r="F8" s="79" t="s">
        <v>289</v>
      </c>
      <c r="G8" s="368" t="s">
        <v>12</v>
      </c>
      <c r="H8" s="368"/>
      <c r="I8" s="369"/>
      <c r="J8" s="369"/>
      <c r="K8" s="80"/>
      <c r="L8" s="71"/>
      <c r="M8" s="71"/>
      <c r="N8" s="71"/>
      <c r="O8" s="72"/>
    </row>
    <row r="9" spans="1:15">
      <c r="A9" s="78"/>
      <c r="B9" s="81"/>
      <c r="C9" s="81"/>
      <c r="D9" s="82"/>
      <c r="E9" s="82"/>
      <c r="F9" s="82"/>
      <c r="G9" s="82"/>
      <c r="H9" s="81"/>
      <c r="I9" s="83"/>
      <c r="J9" s="83"/>
      <c r="K9" s="71"/>
      <c r="L9" s="71"/>
      <c r="M9" s="71"/>
      <c r="N9" s="71"/>
      <c r="O9" s="72"/>
    </row>
    <row r="10" spans="1:15">
      <c r="A10" s="84"/>
      <c r="B10" s="76"/>
      <c r="C10" s="76"/>
      <c r="D10" s="76"/>
      <c r="E10" s="85" t="s">
        <v>295</v>
      </c>
      <c r="F10" s="86"/>
      <c r="G10" s="87"/>
      <c r="H10" s="88"/>
      <c r="I10" s="132">
        <f>SUM(F17:G28)</f>
        <v>0</v>
      </c>
      <c r="J10" s="89"/>
      <c r="K10" s="90" t="s">
        <v>289</v>
      </c>
      <c r="L10" s="71"/>
      <c r="M10" s="71"/>
      <c r="N10" s="71"/>
      <c r="O10" s="72"/>
    </row>
    <row r="11" spans="1:15" ht="15.75" thickBo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3"/>
      <c r="L11" s="93"/>
      <c r="M11" s="93"/>
      <c r="N11" s="93"/>
      <c r="O11" s="94"/>
    </row>
    <row r="12" spans="1:15">
      <c r="A12" s="95" t="s">
        <v>296</v>
      </c>
      <c r="B12" s="71"/>
      <c r="C12" s="101" t="str">
        <f>'DATI GARA'!E7</f>
        <v>CAMPIONATI ITALIANI GIOVANILI PISTA</v>
      </c>
      <c r="D12" s="96"/>
      <c r="E12" s="97"/>
      <c r="F12" s="97"/>
      <c r="G12" s="97"/>
      <c r="H12" s="97"/>
      <c r="I12" s="97"/>
      <c r="J12" s="97"/>
      <c r="K12" s="97"/>
      <c r="L12" s="97"/>
      <c r="M12" s="98" t="s">
        <v>297</v>
      </c>
      <c r="N12" s="99"/>
      <c r="O12" s="100"/>
    </row>
    <row r="13" spans="1:15">
      <c r="A13" s="95" t="s">
        <v>298</v>
      </c>
      <c r="B13" s="71"/>
      <c r="C13" s="101" t="str">
        <f>'DATI GARA'!E8</f>
        <v>ASD CICLISTICA TUTTI IN PISTA</v>
      </c>
      <c r="D13" s="101"/>
      <c r="E13" s="102"/>
      <c r="F13" s="102"/>
      <c r="G13" s="102"/>
      <c r="H13" s="103" t="s">
        <v>299</v>
      </c>
      <c r="I13" s="125" t="s">
        <v>307</v>
      </c>
      <c r="J13" s="102"/>
      <c r="M13" s="97"/>
      <c r="N13" s="102"/>
      <c r="O13" s="104"/>
    </row>
    <row r="14" spans="1:15">
      <c r="A14" s="95" t="s">
        <v>300</v>
      </c>
      <c r="B14" s="71"/>
      <c r="C14" s="101" t="str">
        <f>'DATI GARA'!E9</f>
        <v>S.Giovanni al Nat.</v>
      </c>
      <c r="D14" s="101"/>
      <c r="E14" s="102"/>
      <c r="F14" s="102"/>
      <c r="G14" s="102"/>
      <c r="H14" s="102"/>
      <c r="I14" s="102"/>
      <c r="J14" s="105" t="s">
        <v>301</v>
      </c>
      <c r="K14" s="106" t="str">
        <f>'DATI GARA'!K9</f>
        <v>31/08-04/9/2020</v>
      </c>
      <c r="L14" s="107"/>
      <c r="M14" s="107"/>
      <c r="N14" s="102"/>
      <c r="O14" s="104"/>
    </row>
    <row r="15" spans="1:15">
      <c r="A15" s="78" t="s">
        <v>289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108"/>
      <c r="M15" s="108"/>
      <c r="N15" s="108"/>
      <c r="O15" s="109"/>
    </row>
    <row r="16" spans="1:15">
      <c r="A16" s="110" t="s">
        <v>308</v>
      </c>
      <c r="B16" s="110" t="s">
        <v>309</v>
      </c>
      <c r="C16" s="111" t="s">
        <v>302</v>
      </c>
      <c r="D16" s="112"/>
      <c r="E16" s="113"/>
      <c r="F16" s="111" t="s">
        <v>303</v>
      </c>
      <c r="G16" s="113"/>
      <c r="H16" s="353" t="s">
        <v>304</v>
      </c>
      <c r="I16" s="354"/>
      <c r="J16" s="354"/>
      <c r="K16" s="114"/>
      <c r="L16" s="353" t="s">
        <v>305</v>
      </c>
      <c r="M16" s="354"/>
      <c r="N16" s="354"/>
      <c r="O16" s="355"/>
    </row>
    <row r="17" spans="1:15">
      <c r="A17" s="370">
        <v>1</v>
      </c>
      <c r="B17" s="370"/>
      <c r="C17" s="362"/>
      <c r="D17" s="363"/>
      <c r="E17" s="364"/>
      <c r="F17" s="371" t="str">
        <f>IF($B$17="","",VLOOKUP('DATI GARA'!L11,#REF!,2,FALSE))</f>
        <v/>
      </c>
      <c r="G17" s="371"/>
      <c r="H17" s="356"/>
      <c r="I17" s="357"/>
      <c r="J17" s="357"/>
      <c r="K17" s="358"/>
      <c r="L17" s="126"/>
      <c r="M17" s="115"/>
      <c r="N17" s="116"/>
      <c r="O17" s="117"/>
    </row>
    <row r="18" spans="1:15">
      <c r="A18" s="370"/>
      <c r="B18" s="370"/>
      <c r="C18" s="365"/>
      <c r="D18" s="366"/>
      <c r="E18" s="367"/>
      <c r="F18" s="372"/>
      <c r="G18" s="372"/>
      <c r="H18" s="359"/>
      <c r="I18" s="360"/>
      <c r="J18" s="360"/>
      <c r="K18" s="361"/>
      <c r="L18" s="127">
        <v>1</v>
      </c>
      <c r="M18" s="71"/>
      <c r="N18" s="71"/>
      <c r="O18" s="72"/>
    </row>
    <row r="19" spans="1:15">
      <c r="A19" s="370">
        <v>2</v>
      </c>
      <c r="B19" s="370"/>
      <c r="C19" s="362"/>
      <c r="D19" s="363"/>
      <c r="E19" s="364"/>
      <c r="F19" s="373" t="str">
        <f>IF(B19="","",VLOOKUP('DATI GARA'!L11,#REF!,3,FALSE))</f>
        <v/>
      </c>
      <c r="G19" s="374"/>
      <c r="H19" s="356"/>
      <c r="I19" s="357"/>
      <c r="J19" s="357"/>
      <c r="K19" s="358"/>
      <c r="L19" s="129"/>
      <c r="M19" s="130"/>
      <c r="N19" s="130"/>
      <c r="O19" s="131"/>
    </row>
    <row r="20" spans="1:15">
      <c r="A20" s="370"/>
      <c r="B20" s="370"/>
      <c r="C20" s="365"/>
      <c r="D20" s="366"/>
      <c r="E20" s="367"/>
      <c r="F20" s="375"/>
      <c r="G20" s="376"/>
      <c r="H20" s="359"/>
      <c r="I20" s="360"/>
      <c r="J20" s="360"/>
      <c r="K20" s="361"/>
      <c r="L20" s="127">
        <v>1</v>
      </c>
      <c r="M20" s="71"/>
      <c r="N20" s="71"/>
      <c r="O20" s="72"/>
    </row>
    <row r="21" spans="1:15">
      <c r="A21" s="370">
        <v>3</v>
      </c>
      <c r="B21" s="370"/>
      <c r="C21" s="362"/>
      <c r="D21" s="363"/>
      <c r="E21" s="364"/>
      <c r="F21" s="373" t="str">
        <f>IF(B21="","",VLOOKUP('DATI GARA'!L11,#REF!,4,FALSE))</f>
        <v/>
      </c>
      <c r="G21" s="374"/>
      <c r="H21" s="356"/>
      <c r="I21" s="357"/>
      <c r="J21" s="357"/>
      <c r="K21" s="358"/>
      <c r="L21" s="129"/>
      <c r="M21" s="130"/>
      <c r="N21" s="130"/>
      <c r="O21" s="131"/>
    </row>
    <row r="22" spans="1:15">
      <c r="A22" s="370"/>
      <c r="B22" s="370"/>
      <c r="C22" s="365"/>
      <c r="D22" s="366"/>
      <c r="E22" s="367"/>
      <c r="F22" s="375"/>
      <c r="G22" s="376"/>
      <c r="H22" s="359"/>
      <c r="I22" s="360"/>
      <c r="J22" s="360"/>
      <c r="K22" s="361"/>
      <c r="L22" s="127">
        <v>1</v>
      </c>
      <c r="M22" s="71"/>
      <c r="N22" s="71"/>
      <c r="O22" s="72"/>
    </row>
    <row r="23" spans="1:15">
      <c r="A23" s="370">
        <v>4</v>
      </c>
      <c r="B23" s="370"/>
      <c r="C23" s="362"/>
      <c r="D23" s="363"/>
      <c r="E23" s="364"/>
      <c r="F23" s="373" t="str">
        <f>IF(B23="","",VLOOKUP('DATI GARA'!L11,#REF!,5,FALSE))</f>
        <v/>
      </c>
      <c r="G23" s="374"/>
      <c r="H23" s="356"/>
      <c r="I23" s="357"/>
      <c r="J23" s="357"/>
      <c r="K23" s="358"/>
      <c r="L23" s="129"/>
      <c r="M23" s="130"/>
      <c r="N23" s="130"/>
      <c r="O23" s="131"/>
    </row>
    <row r="24" spans="1:15">
      <c r="A24" s="370"/>
      <c r="B24" s="370"/>
      <c r="C24" s="365"/>
      <c r="D24" s="366"/>
      <c r="E24" s="367"/>
      <c r="F24" s="375"/>
      <c r="G24" s="376"/>
      <c r="H24" s="359"/>
      <c r="I24" s="360"/>
      <c r="J24" s="360"/>
      <c r="K24" s="361"/>
      <c r="L24" s="127">
        <v>1</v>
      </c>
      <c r="M24" s="71"/>
      <c r="N24" s="71"/>
      <c r="O24" s="72"/>
    </row>
    <row r="25" spans="1:15">
      <c r="A25" s="370">
        <v>5</v>
      </c>
      <c r="B25" s="370"/>
      <c r="C25" s="362"/>
      <c r="D25" s="363"/>
      <c r="E25" s="364"/>
      <c r="F25" s="373" t="str">
        <f>IF(B25="","",VLOOKUP('DATI GARA'!L11,#REF!,6,FALSE))</f>
        <v/>
      </c>
      <c r="G25" s="374"/>
      <c r="H25" s="356"/>
      <c r="I25" s="357"/>
      <c r="J25" s="357"/>
      <c r="K25" s="358"/>
      <c r="L25" s="129"/>
      <c r="M25" s="130"/>
      <c r="N25" s="130"/>
      <c r="O25" s="131"/>
    </row>
    <row r="26" spans="1:15">
      <c r="A26" s="370"/>
      <c r="B26" s="370"/>
      <c r="C26" s="365"/>
      <c r="D26" s="366"/>
      <c r="E26" s="367"/>
      <c r="F26" s="375"/>
      <c r="G26" s="376"/>
      <c r="H26" s="359"/>
      <c r="I26" s="360"/>
      <c r="J26" s="360"/>
      <c r="K26" s="361"/>
      <c r="L26" s="128">
        <v>1</v>
      </c>
      <c r="M26" s="108"/>
      <c r="N26" s="108"/>
      <c r="O26" s="109"/>
    </row>
    <row r="27" spans="1:15">
      <c r="A27" s="370">
        <v>6</v>
      </c>
      <c r="B27" s="370"/>
      <c r="C27" s="362"/>
      <c r="D27" s="363"/>
      <c r="E27" s="364"/>
      <c r="F27" s="373" t="str">
        <f>IF(B27="","",VLOOKUP('DATI GARA'!L11,#REF!,7,FALSE))</f>
        <v/>
      </c>
      <c r="G27" s="374"/>
      <c r="H27" s="356"/>
      <c r="I27" s="357"/>
      <c r="J27" s="357"/>
      <c r="K27" s="358"/>
      <c r="L27" s="127"/>
      <c r="M27" s="71"/>
      <c r="N27" s="71"/>
      <c r="O27" s="72"/>
    </row>
    <row r="28" spans="1:15">
      <c r="A28" s="370"/>
      <c r="B28" s="370"/>
      <c r="C28" s="365"/>
      <c r="D28" s="366"/>
      <c r="E28" s="367"/>
      <c r="F28" s="375"/>
      <c r="G28" s="376"/>
      <c r="H28" s="359"/>
      <c r="I28" s="360"/>
      <c r="J28" s="360"/>
      <c r="K28" s="361"/>
      <c r="L28" s="128">
        <v>1</v>
      </c>
      <c r="M28" s="108"/>
      <c r="N28" s="108"/>
      <c r="O28" s="109"/>
    </row>
    <row r="29" spans="1:15">
      <c r="A29" s="370">
        <v>7</v>
      </c>
      <c r="B29" s="370"/>
      <c r="C29" s="362"/>
      <c r="D29" s="363"/>
      <c r="E29" s="364"/>
      <c r="F29" s="373" t="str">
        <f>IF(B29="","",VLOOKUP('DATI GARA'!L15,#REF!,6,FALSE))</f>
        <v/>
      </c>
      <c r="G29" s="374"/>
      <c r="H29" s="356"/>
      <c r="I29" s="357"/>
      <c r="J29" s="357"/>
      <c r="K29" s="358"/>
      <c r="L29" s="129"/>
      <c r="M29" s="130"/>
      <c r="N29" s="130"/>
      <c r="O29" s="131"/>
    </row>
    <row r="30" spans="1:15">
      <c r="A30" s="370"/>
      <c r="B30" s="370"/>
      <c r="C30" s="365"/>
      <c r="D30" s="366"/>
      <c r="E30" s="367"/>
      <c r="F30" s="375"/>
      <c r="G30" s="376"/>
      <c r="H30" s="359"/>
      <c r="I30" s="360"/>
      <c r="J30" s="360"/>
      <c r="K30" s="361"/>
      <c r="L30" s="128">
        <v>1</v>
      </c>
      <c r="M30" s="108"/>
      <c r="N30" s="108"/>
      <c r="O30" s="109"/>
    </row>
    <row r="31" spans="1:15">
      <c r="A31" s="370">
        <v>8</v>
      </c>
      <c r="B31" s="370"/>
      <c r="C31" s="362"/>
      <c r="D31" s="363"/>
      <c r="E31" s="364"/>
      <c r="F31" s="373" t="str">
        <f>IF(B31="","",VLOOKUP('DATI GARA'!L15,#REF!,7,FALSE))</f>
        <v/>
      </c>
      <c r="G31" s="374"/>
      <c r="H31" s="356"/>
      <c r="I31" s="357"/>
      <c r="J31" s="357"/>
      <c r="K31" s="358"/>
      <c r="L31" s="127"/>
      <c r="M31" s="71"/>
      <c r="N31" s="71"/>
      <c r="O31" s="72"/>
    </row>
    <row r="32" spans="1:15">
      <c r="A32" s="370"/>
      <c r="B32" s="370"/>
      <c r="C32" s="365"/>
      <c r="D32" s="366"/>
      <c r="E32" s="367"/>
      <c r="F32" s="375"/>
      <c r="G32" s="376"/>
      <c r="H32" s="359"/>
      <c r="I32" s="360"/>
      <c r="J32" s="360"/>
      <c r="K32" s="361"/>
      <c r="L32" s="128">
        <v>1</v>
      </c>
      <c r="M32" s="108"/>
      <c r="N32" s="108"/>
      <c r="O32" s="109"/>
    </row>
    <row r="33" spans="1:15">
      <c r="A33" s="370">
        <v>9</v>
      </c>
      <c r="B33" s="370"/>
      <c r="C33" s="362"/>
      <c r="D33" s="363"/>
      <c r="E33" s="364"/>
      <c r="F33" s="373" t="str">
        <f>IF(B33="","",VLOOKUP('DATI GARA'!L19,#REF!,6,FALSE))</f>
        <v/>
      </c>
      <c r="G33" s="374"/>
      <c r="H33" s="356"/>
      <c r="I33" s="357"/>
      <c r="J33" s="357"/>
      <c r="K33" s="358"/>
      <c r="L33" s="129"/>
      <c r="M33" s="130"/>
      <c r="N33" s="130"/>
      <c r="O33" s="131"/>
    </row>
    <row r="34" spans="1:15">
      <c r="A34" s="370"/>
      <c r="B34" s="370"/>
      <c r="C34" s="365"/>
      <c r="D34" s="366"/>
      <c r="E34" s="367"/>
      <c r="F34" s="375"/>
      <c r="G34" s="376"/>
      <c r="H34" s="359"/>
      <c r="I34" s="360"/>
      <c r="J34" s="360"/>
      <c r="K34" s="361"/>
      <c r="L34" s="128">
        <v>1</v>
      </c>
      <c r="M34" s="108"/>
      <c r="N34" s="108"/>
      <c r="O34" s="109"/>
    </row>
    <row r="35" spans="1:15">
      <c r="A35" s="370">
        <v>10</v>
      </c>
      <c r="B35" s="370"/>
      <c r="C35" s="362"/>
      <c r="D35" s="363"/>
      <c r="E35" s="364"/>
      <c r="F35" s="373" t="str">
        <f>IF(B35="","",VLOOKUP('DATI GARA'!L19,#REF!,7,FALSE))</f>
        <v/>
      </c>
      <c r="G35" s="374"/>
      <c r="H35" s="356"/>
      <c r="I35" s="357"/>
      <c r="J35" s="357"/>
      <c r="K35" s="358"/>
      <c r="L35" s="127"/>
      <c r="M35" s="71"/>
      <c r="N35" s="71"/>
      <c r="O35" s="72"/>
    </row>
    <row r="36" spans="1:15">
      <c r="A36" s="370"/>
      <c r="B36" s="370"/>
      <c r="C36" s="365"/>
      <c r="D36" s="366"/>
      <c r="E36" s="367"/>
      <c r="F36" s="375"/>
      <c r="G36" s="376"/>
      <c r="H36" s="359"/>
      <c r="I36" s="360"/>
      <c r="J36" s="360"/>
      <c r="K36" s="361"/>
      <c r="L36" s="128">
        <v>1</v>
      </c>
      <c r="M36" s="108"/>
      <c r="N36" s="108"/>
      <c r="O36" s="109"/>
    </row>
    <row r="37" spans="1:1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</row>
    <row r="38" spans="1:15">
      <c r="A38" s="119"/>
      <c r="B38" s="71"/>
      <c r="C38" s="71"/>
      <c r="D38" s="71"/>
      <c r="E38" s="71"/>
      <c r="F38" s="352" t="s">
        <v>306</v>
      </c>
      <c r="G38" s="352"/>
      <c r="H38" s="352"/>
      <c r="I38" s="352"/>
      <c r="J38" s="352"/>
      <c r="K38" s="352"/>
      <c r="L38" s="71"/>
      <c r="M38" s="71"/>
      <c r="N38" s="71"/>
      <c r="O38" s="72"/>
    </row>
    <row r="39" spans="1:15">
      <c r="A39" s="70"/>
      <c r="B39" s="71"/>
      <c r="C39" s="71"/>
      <c r="D39" s="71"/>
      <c r="E39" s="71"/>
      <c r="L39" s="71"/>
      <c r="M39" s="71"/>
      <c r="N39" s="71"/>
      <c r="O39" s="72"/>
    </row>
    <row r="40" spans="1:15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2"/>
    </row>
    <row r="41" spans="1:1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2"/>
    </row>
    <row r="42" spans="1:15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2"/>
    </row>
    <row r="43" spans="1:15">
      <c r="A43" s="70"/>
      <c r="B43" s="71"/>
      <c r="C43" s="71"/>
      <c r="D43" s="71"/>
      <c r="E43" s="71"/>
      <c r="F43" s="118"/>
      <c r="G43" s="118"/>
      <c r="H43" s="118"/>
      <c r="I43" s="118"/>
      <c r="J43" s="118"/>
      <c r="K43" s="118"/>
      <c r="L43" s="71"/>
      <c r="M43" s="71"/>
      <c r="N43" s="71"/>
      <c r="O43" s="72"/>
    </row>
    <row r="44" spans="1:15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2"/>
    </row>
    <row r="45" spans="1:15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2"/>
    </row>
    <row r="46" spans="1:15">
      <c r="A46" s="120"/>
      <c r="B46" s="108"/>
      <c r="C46" s="108"/>
      <c r="D46" s="108"/>
      <c r="E46" s="108"/>
      <c r="F46" s="121"/>
      <c r="G46" s="121"/>
      <c r="H46" s="121"/>
      <c r="I46" s="108"/>
      <c r="J46" s="108"/>
      <c r="K46" s="108"/>
      <c r="L46" s="108"/>
      <c r="M46" s="108"/>
      <c r="N46" s="108"/>
      <c r="O46" s="109"/>
    </row>
    <row r="47" spans="1:15">
      <c r="A47" s="44"/>
      <c r="B47" s="44"/>
      <c r="C47" s="44"/>
      <c r="D47" s="44"/>
      <c r="E47" s="44"/>
      <c r="F47" s="122"/>
      <c r="G47" s="123"/>
      <c r="H47" s="123"/>
      <c r="I47" s="44"/>
      <c r="J47" s="44"/>
      <c r="K47" s="44"/>
      <c r="L47" s="44"/>
      <c r="M47" s="44"/>
      <c r="N47" s="44"/>
      <c r="O47" s="44"/>
    </row>
  </sheetData>
  <mergeCells count="55">
    <mergeCell ref="A35:A36"/>
    <mergeCell ref="B35:B36"/>
    <mergeCell ref="C35:E36"/>
    <mergeCell ref="F35:G36"/>
    <mergeCell ref="H35:K36"/>
    <mergeCell ref="A33:A34"/>
    <mergeCell ref="B33:B34"/>
    <mergeCell ref="C33:E34"/>
    <mergeCell ref="F33:G34"/>
    <mergeCell ref="H33:K34"/>
    <mergeCell ref="A31:A32"/>
    <mergeCell ref="B31:B32"/>
    <mergeCell ref="C31:E32"/>
    <mergeCell ref="F31:G32"/>
    <mergeCell ref="H31:K32"/>
    <mergeCell ref="A29:A30"/>
    <mergeCell ref="B29:B30"/>
    <mergeCell ref="C29:E30"/>
    <mergeCell ref="F29:G30"/>
    <mergeCell ref="H29:K30"/>
    <mergeCell ref="C25:E26"/>
    <mergeCell ref="B19:B20"/>
    <mergeCell ref="B21:B22"/>
    <mergeCell ref="B23:B24"/>
    <mergeCell ref="B25:B26"/>
    <mergeCell ref="C19:E20"/>
    <mergeCell ref="C21:E22"/>
    <mergeCell ref="C23:E24"/>
    <mergeCell ref="C27:E28"/>
    <mergeCell ref="G8:H8"/>
    <mergeCell ref="I8:J8"/>
    <mergeCell ref="A17:A18"/>
    <mergeCell ref="A19:A20"/>
    <mergeCell ref="A21:A22"/>
    <mergeCell ref="A23:A24"/>
    <mergeCell ref="H16:J16"/>
    <mergeCell ref="C17:E18"/>
    <mergeCell ref="B17:B18"/>
    <mergeCell ref="A25:A26"/>
    <mergeCell ref="A27:A28"/>
    <mergeCell ref="B27:B28"/>
    <mergeCell ref="F17:G18"/>
    <mergeCell ref="F19:G20"/>
    <mergeCell ref="F38:K38"/>
    <mergeCell ref="L16:O16"/>
    <mergeCell ref="H17:K18"/>
    <mergeCell ref="H19:K20"/>
    <mergeCell ref="H21:K22"/>
    <mergeCell ref="H23:K24"/>
    <mergeCell ref="H25:K26"/>
    <mergeCell ref="H27:K28"/>
    <mergeCell ref="F21:G22"/>
    <mergeCell ref="F23:G24"/>
    <mergeCell ref="F25:G26"/>
    <mergeCell ref="F27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  <legacyDrawing r:id="rId3"/>
  <oleObjects>
    <mc:AlternateContent xmlns:mc="http://schemas.openxmlformats.org/markup-compatibility/2006">
      <mc:Choice Requires="x14">
        <oleObject progId="Paint.Picture" shapeId="18434" r:id="rId4">
          <objectPr defaultSize="0" autoPict="0" r:id="rId5">
            <anchor moveWithCells="1">
              <from>
                <xdr:col>12</xdr:col>
                <xdr:colOff>228600</xdr:colOff>
                <xdr:row>0</xdr:row>
                <xdr:rowOff>28575</xdr:rowOff>
              </from>
              <to>
                <xdr:col>13</xdr:col>
                <xdr:colOff>323850</xdr:colOff>
                <xdr:row>2</xdr:row>
                <xdr:rowOff>85725</xdr:rowOff>
              </to>
            </anchor>
          </objectPr>
        </oleObject>
      </mc:Choice>
      <mc:Fallback>
        <oleObject progId="Paint.Picture" shapeId="1843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X256"/>
  <sheetViews>
    <sheetView view="pageBreakPreview" topLeftCell="C1" zoomScale="60" workbookViewId="0">
      <selection activeCell="D17" sqref="D17:I60"/>
    </sheetView>
  </sheetViews>
  <sheetFormatPr defaultRowHeight="15"/>
  <cols>
    <col min="1" max="1" width="0" hidden="1" customWidth="1"/>
    <col min="2" max="2" width="0" style="30" hidden="1" customWidth="1"/>
    <col min="5" max="5" width="34.85546875" bestFit="1" customWidth="1"/>
    <col min="7" max="7" width="10.5703125" customWidth="1"/>
    <col min="8" max="8" width="50.42578125" bestFit="1" customWidth="1"/>
    <col min="9" max="9" width="13.42578125" bestFit="1" customWidth="1"/>
    <col min="10" max="10" width="14.7109375" bestFit="1" customWidth="1"/>
    <col min="11" max="11" width="9.85546875" bestFit="1" customWidth="1"/>
    <col min="17" max="17" width="15.85546875" customWidth="1"/>
    <col min="18" max="23" width="17.42578125" customWidth="1"/>
  </cols>
  <sheetData>
    <row r="1" spans="2:23" ht="18">
      <c r="B1" s="22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</row>
    <row r="2" spans="2:23" ht="18">
      <c r="B2" s="22"/>
      <c r="C2" s="9"/>
      <c r="D2" s="379" t="s">
        <v>0</v>
      </c>
      <c r="E2" s="379"/>
      <c r="F2" s="379"/>
      <c r="G2" s="379"/>
      <c r="H2" s="379"/>
      <c r="I2" s="379"/>
      <c r="J2" s="11"/>
      <c r="K2" s="11"/>
      <c r="L2" s="11"/>
      <c r="M2" s="11"/>
      <c r="N2" s="11"/>
      <c r="O2" s="11"/>
      <c r="P2" s="144"/>
      <c r="Q2" s="9"/>
    </row>
    <row r="3" spans="2:23" ht="15.75">
      <c r="B3" s="22"/>
      <c r="C3" s="9"/>
      <c r="D3" s="380" t="s">
        <v>1</v>
      </c>
      <c r="E3" s="380"/>
      <c r="F3" s="380"/>
      <c r="G3" s="380"/>
      <c r="H3" s="380"/>
      <c r="I3" s="380"/>
      <c r="J3" s="12"/>
      <c r="K3" s="12"/>
      <c r="L3" s="12"/>
      <c r="M3" s="12"/>
      <c r="N3" s="12"/>
      <c r="O3" s="12"/>
      <c r="P3" s="145"/>
      <c r="Q3" s="9"/>
    </row>
    <row r="4" spans="2:23">
      <c r="B4" s="22"/>
      <c r="C4" s="9"/>
      <c r="D4" s="9"/>
      <c r="E4" s="9"/>
      <c r="F4" s="9"/>
      <c r="G4" s="9"/>
      <c r="H4" s="13"/>
      <c r="I4" s="14" t="s">
        <v>3</v>
      </c>
      <c r="J4" s="14" t="s">
        <v>4</v>
      </c>
      <c r="K4" s="14" t="s">
        <v>5</v>
      </c>
      <c r="L4" s="9"/>
      <c r="M4" s="9"/>
      <c r="N4" s="9"/>
      <c r="O4" s="9"/>
      <c r="P4" s="143"/>
      <c r="Q4" s="9"/>
    </row>
    <row r="5" spans="2:23">
      <c r="B5" s="22"/>
      <c r="C5" s="9"/>
      <c r="D5" s="9"/>
      <c r="E5" s="9"/>
      <c r="F5" s="9"/>
      <c r="G5" s="9"/>
      <c r="H5" s="15"/>
      <c r="I5" s="16" t="str">
        <f>'DATI GARA'!K5</f>
        <v>05</v>
      </c>
      <c r="J5" s="16" t="str">
        <f>'DATI GARA'!L5</f>
        <v>U</v>
      </c>
      <c r="K5" s="16" t="str">
        <f>'DATI GARA'!M5</f>
        <v>0369</v>
      </c>
      <c r="L5" s="9"/>
      <c r="M5" s="9"/>
      <c r="N5" s="9"/>
      <c r="O5" s="9"/>
      <c r="P5" s="148"/>
      <c r="Q5" s="9"/>
    </row>
    <row r="6" spans="2:23" ht="20.25">
      <c r="B6" s="22"/>
      <c r="C6" s="9"/>
      <c r="D6" s="381" t="s">
        <v>16</v>
      </c>
      <c r="E6" s="381"/>
      <c r="F6" s="381"/>
      <c r="G6" s="381"/>
      <c r="H6" s="381"/>
      <c r="I6" s="381"/>
      <c r="J6" s="17"/>
      <c r="K6" s="17"/>
      <c r="L6" s="17"/>
      <c r="M6" s="17"/>
      <c r="N6" s="17"/>
      <c r="O6" s="17"/>
      <c r="P6" s="146"/>
      <c r="Q6" s="9"/>
    </row>
    <row r="7" spans="2:23">
      <c r="B7" s="22"/>
      <c r="C7" s="9"/>
      <c r="D7" s="382" t="s">
        <v>7</v>
      </c>
      <c r="E7" s="382"/>
      <c r="F7" s="378" t="str">
        <f>'DATI GARA'!E7</f>
        <v>CAMPIONATI ITALIANI GIOVANILI PISTA</v>
      </c>
      <c r="G7" s="378"/>
      <c r="H7" s="378"/>
      <c r="I7" s="18"/>
      <c r="J7" s="18"/>
      <c r="K7" s="19"/>
      <c r="L7" s="19"/>
      <c r="M7" s="9"/>
      <c r="N7" s="20"/>
      <c r="O7" s="21">
        <f>COUNTIF(C:C,"RIT")</f>
        <v>0</v>
      </c>
      <c r="P7" s="32"/>
      <c r="Q7" s="9"/>
    </row>
    <row r="8" spans="2:23">
      <c r="B8" s="22"/>
      <c r="C8" s="9"/>
      <c r="D8" s="377" t="s">
        <v>8</v>
      </c>
      <c r="E8" s="377"/>
      <c r="F8" s="378" t="str">
        <f>'DATI GARA'!E8</f>
        <v>ASD CICLISTICA TUTTI IN PISTA</v>
      </c>
      <c r="G8" s="378"/>
      <c r="H8" s="378"/>
      <c r="I8" s="18"/>
      <c r="J8" s="18"/>
      <c r="K8" s="22"/>
      <c r="L8" s="23"/>
      <c r="M8" s="19"/>
      <c r="N8" s="24"/>
      <c r="O8" s="24"/>
      <c r="P8" s="19"/>
      <c r="Q8" s="9"/>
    </row>
    <row r="9" spans="2:23">
      <c r="B9" s="22"/>
      <c r="C9" s="9"/>
      <c r="D9" s="377" t="s">
        <v>9</v>
      </c>
      <c r="E9" s="377"/>
      <c r="F9" s="378" t="str">
        <f>'DATI GARA'!E9</f>
        <v>S.Giovanni al Nat.</v>
      </c>
      <c r="G9" s="378"/>
      <c r="H9" s="378"/>
      <c r="I9" s="23" t="s">
        <v>10</v>
      </c>
      <c r="J9" s="25" t="str">
        <f>'DATI GARA'!K9</f>
        <v>31/08-04/9/2020</v>
      </c>
      <c r="K9" s="19"/>
      <c r="L9" s="9"/>
      <c r="M9" s="9"/>
      <c r="N9" s="26"/>
      <c r="O9" s="18"/>
      <c r="P9" s="148"/>
      <c r="Q9" s="9"/>
    </row>
    <row r="10" spans="2:23">
      <c r="B10" s="22"/>
      <c r="C10" s="9"/>
      <c r="D10" s="377" t="s">
        <v>11</v>
      </c>
      <c r="E10" s="377"/>
      <c r="F10" s="378" t="str">
        <f>'DATI GARA'!E10</f>
        <v>PISTA</v>
      </c>
      <c r="G10" s="378"/>
      <c r="H10" s="378"/>
      <c r="I10" s="18"/>
      <c r="J10" s="18"/>
      <c r="K10" s="27"/>
      <c r="L10" s="22"/>
      <c r="M10" s="22"/>
      <c r="N10" s="28"/>
      <c r="O10" s="28"/>
      <c r="P10" s="28"/>
      <c r="Q10" s="9"/>
    </row>
    <row r="11" spans="2:23">
      <c r="B11" s="22"/>
      <c r="C11" s="9"/>
      <c r="D11" s="377" t="s">
        <v>2</v>
      </c>
      <c r="E11" s="377"/>
      <c r="F11" s="383" t="str">
        <f>'DATI GARA'!D5</f>
        <v>155086</v>
      </c>
      <c r="G11" s="378"/>
      <c r="H11" s="378"/>
      <c r="I11" s="18"/>
      <c r="J11" s="18"/>
      <c r="K11" s="19"/>
      <c r="L11" s="22"/>
      <c r="M11" s="22"/>
      <c r="N11" s="28"/>
      <c r="O11" s="28"/>
      <c r="P11" s="28"/>
      <c r="Q11" s="9"/>
    </row>
    <row r="12" spans="2:23">
      <c r="B12" s="22"/>
      <c r="C12" s="9"/>
      <c r="D12" s="14"/>
      <c r="E12" s="14"/>
      <c r="F12" s="26"/>
      <c r="G12" s="26"/>
      <c r="H12" s="9"/>
      <c r="I12" s="9"/>
      <c r="J12" s="18"/>
      <c r="K12" s="19"/>
      <c r="L12" s="22"/>
      <c r="M12" s="22"/>
      <c r="N12" s="28"/>
      <c r="O12" s="28"/>
      <c r="P12" s="28"/>
      <c r="Q12" s="9"/>
    </row>
    <row r="13" spans="2:23">
      <c r="B13" s="22"/>
      <c r="C13" s="9"/>
      <c r="D13" s="9"/>
      <c r="E13" s="22" t="s">
        <v>17</v>
      </c>
      <c r="F13" s="29">
        <f>SUBTOTAL(3,D17:D208)</f>
        <v>192</v>
      </c>
      <c r="G13" s="9"/>
      <c r="H13" s="9"/>
      <c r="I13" s="9"/>
      <c r="J13" s="25"/>
      <c r="K13" s="19"/>
      <c r="L13" s="22"/>
      <c r="M13" s="22"/>
      <c r="N13" s="28"/>
      <c r="O13" s="28"/>
      <c r="P13" s="28"/>
      <c r="Q13" s="9"/>
    </row>
    <row r="14" spans="2:23">
      <c r="C14" s="9"/>
      <c r="D14" s="9"/>
      <c r="E14" s="22" t="s">
        <v>18</v>
      </c>
      <c r="F14" s="29">
        <f>F13-COUNTIF(J17:J256,"N/P")</f>
        <v>192</v>
      </c>
      <c r="G14" s="9"/>
      <c r="H14" s="9"/>
      <c r="I14" s="9"/>
      <c r="J14" s="9"/>
      <c r="K14" s="9"/>
    </row>
    <row r="15" spans="2:23">
      <c r="E15" s="30"/>
      <c r="F15" s="30"/>
    </row>
    <row r="16" spans="2:23">
      <c r="C16" s="31" t="s">
        <v>26</v>
      </c>
      <c r="D16" s="31" t="s">
        <v>19</v>
      </c>
      <c r="E16" s="31" t="s">
        <v>20</v>
      </c>
      <c r="F16" s="31" t="s">
        <v>21</v>
      </c>
      <c r="G16" s="31" t="s">
        <v>22</v>
      </c>
      <c r="H16" s="31" t="s">
        <v>23</v>
      </c>
      <c r="I16" s="31" t="s">
        <v>24</v>
      </c>
      <c r="J16" s="31" t="s">
        <v>25</v>
      </c>
      <c r="L16" s="134" t="s">
        <v>310</v>
      </c>
      <c r="Q16" s="147" t="s">
        <v>19</v>
      </c>
      <c r="R16" s="147" t="s">
        <v>20</v>
      </c>
      <c r="S16" s="147" t="s">
        <v>21</v>
      </c>
      <c r="T16" s="147" t="s">
        <v>22</v>
      </c>
      <c r="U16" s="147" t="s">
        <v>23</v>
      </c>
      <c r="V16" s="147" t="s">
        <v>24</v>
      </c>
      <c r="W16" s="147" t="s">
        <v>25</v>
      </c>
    </row>
    <row r="17" spans="2:24">
      <c r="B17" s="30">
        <f>IF(D17="","",D17)</f>
        <v>1</v>
      </c>
      <c r="C17" s="31">
        <v>1</v>
      </c>
      <c r="D17" s="141">
        <f>IF('Copia-incolla excel fatt k '!C2="","",'Copia-incolla excel fatt k '!C2)</f>
        <v>1</v>
      </c>
      <c r="E17" s="31" t="str">
        <f>IF('Copia-incolla excel fatt k '!D2="","",'Copia-incolla excel fatt k '!D2)</f>
        <v>ROSA LUCA</v>
      </c>
      <c r="F17" s="31" t="str">
        <f>IF('Copia-incolla excel fatt k '!F2="","",'Copia-incolla excel fatt k '!F2)</f>
        <v>AL</v>
      </c>
      <c r="G17" s="31" t="str">
        <f>IF('Copia-incolla excel fatt k '!E2="","",'Copia-incolla excel fatt k '!E2)</f>
        <v>A099411</v>
      </c>
      <c r="H17" s="31" t="str">
        <f>IF('Copia-incolla excel fatt k '!J2="","",'Copia-incolla excel fatt k '!J2)</f>
        <v>ALBA BRA LANGHE ROERO</v>
      </c>
      <c r="I17" s="31" t="str">
        <f>IF('Copia-incolla excel fatt k '!K2="","",'Copia-incolla excel fatt k '!K2)</f>
        <v>01F0160</v>
      </c>
      <c r="J17" s="157" t="s">
        <v>370</v>
      </c>
      <c r="L17" t="str">
        <f>IF(J17="",IF(D17="","",IF(ISODD(D17)=TRUE,"DISPARI","PARI")),"")</f>
        <v>DISPARI</v>
      </c>
      <c r="P17" t="str">
        <f>IF(F17&amp;D17="","",F17&amp;D17)</f>
        <v>AL1</v>
      </c>
      <c r="Q17" s="142">
        <f>IF($P17="","",D17)</f>
        <v>1</v>
      </c>
      <c r="R17" s="142" t="str">
        <f t="shared" ref="R17:V32" si="0">IF($P17="","",E17)</f>
        <v>ROSA LUCA</v>
      </c>
      <c r="S17" s="142" t="str">
        <f t="shared" si="0"/>
        <v>AL</v>
      </c>
      <c r="T17" s="142" t="str">
        <f t="shared" si="0"/>
        <v>A099411</v>
      </c>
      <c r="U17" s="142" t="str">
        <f t="shared" si="0"/>
        <v>ALBA BRA LANGHE ROERO</v>
      </c>
      <c r="V17" s="142" t="str">
        <f t="shared" si="0"/>
        <v>01F0160</v>
      </c>
      <c r="W17" s="142" t="str">
        <f>IF($J17="","",J17)</f>
        <v/>
      </c>
      <c r="X17" s="164" t="str">
        <f>IFERROR(VLOOKUP(IF((LEFT(V17,2))*1&lt;10,"0"&amp;(LEFT(V17,2))*1,(LEFT(V17,2))*1),'DATI GARA'!$O$4:$P$24,2,FALSE),"")</f>
        <v>Piemonte</v>
      </c>
    </row>
    <row r="18" spans="2:24">
      <c r="B18" s="30">
        <f t="shared" ref="B18:B81" si="1">IF(D18="","",D18)</f>
        <v>2</v>
      </c>
      <c r="C18" s="31">
        <v>2</v>
      </c>
      <c r="D18" s="141">
        <f>IF('Copia-incolla excel fatt k '!C3="","",'Copia-incolla excel fatt k '!C3)</f>
        <v>2</v>
      </c>
      <c r="E18" s="141" t="str">
        <f>IF('Copia-incolla excel fatt k '!D3="","",'Copia-incolla excel fatt k '!D3)</f>
        <v>PERRACCHIONE ALESSANDRO</v>
      </c>
      <c r="F18" s="141" t="str">
        <f>IF('Copia-incolla excel fatt k '!F3="","",'Copia-incolla excel fatt k '!F3)</f>
        <v>AL</v>
      </c>
      <c r="G18" s="141" t="str">
        <f>IF('Copia-incolla excel fatt k '!E3="","",'Copia-incolla excel fatt k '!E3)</f>
        <v>809507B</v>
      </c>
      <c r="H18" s="141" t="str">
        <f>IF('Copia-incolla excel fatt k '!J3="","",'Copia-incolla excel fatt k '!J3)</f>
        <v>A.S.D YOUNG BIKERS TEAM BALMAMION</v>
      </c>
      <c r="I18" s="141" t="str">
        <f>IF('Copia-incolla excel fatt k '!K3="","",'Copia-incolla excel fatt k '!K3)</f>
        <v>01N2221</v>
      </c>
      <c r="J18" s="157" t="s">
        <v>370</v>
      </c>
      <c r="L18" t="str">
        <f t="shared" ref="L18:L81" si="2">IF(J18="",IF(D18="","",IF(ISODD(D18)=TRUE,"DISPARI","PARI")),"")</f>
        <v>PARI</v>
      </c>
      <c r="P18" t="str">
        <f t="shared" ref="P18:P81" si="3">IF(F18&amp;D18="","",F18&amp;D18)</f>
        <v>AL2</v>
      </c>
      <c r="Q18" s="142" t="str">
        <f t="shared" ref="Q18:Q81" si="4">IF($P18="","",G18)</f>
        <v>809507B</v>
      </c>
      <c r="R18" s="142" t="str">
        <f t="shared" si="0"/>
        <v>PERRACCHIONE ALESSANDRO</v>
      </c>
      <c r="S18" s="142" t="str">
        <f t="shared" si="0"/>
        <v>AL</v>
      </c>
      <c r="T18" s="142" t="str">
        <f t="shared" si="0"/>
        <v>809507B</v>
      </c>
      <c r="U18" s="142" t="str">
        <f t="shared" si="0"/>
        <v>A.S.D YOUNG BIKERS TEAM BALMAMION</v>
      </c>
      <c r="V18" s="142" t="str">
        <f t="shared" si="0"/>
        <v>01N2221</v>
      </c>
      <c r="W18" s="142" t="str">
        <f t="shared" ref="W18:W81" si="5">IF($J18="","",J18)</f>
        <v/>
      </c>
      <c r="X18" s="164" t="str">
        <f>IFERROR(VLOOKUP(IF((LEFT(V18,2))*1&lt;10,"0"&amp;(LEFT(V18,2))*1,(LEFT(V18,2))*1),'DATI GARA'!$O$4:$P$24,2,FALSE),"")</f>
        <v>Piemonte</v>
      </c>
    </row>
    <row r="19" spans="2:24">
      <c r="B19" s="30">
        <f t="shared" si="1"/>
        <v>3</v>
      </c>
      <c r="C19" s="31">
        <v>3</v>
      </c>
      <c r="D19" s="141">
        <f>IF('Copia-incolla excel fatt k '!C4="","",'Copia-incolla excel fatt k '!C4)</f>
        <v>3</v>
      </c>
      <c r="E19" s="141" t="str">
        <f>IF('Copia-incolla excel fatt k '!D4="","",'Copia-incolla excel fatt k '!D4)</f>
        <v>GROSSO MATTEO</v>
      </c>
      <c r="F19" s="141" t="str">
        <f>IF('Copia-incolla excel fatt k '!F4="","",'Copia-incolla excel fatt k '!F4)</f>
        <v>AL</v>
      </c>
      <c r="G19" s="141" t="str">
        <f>IF('Copia-incolla excel fatt k '!E4="","",'Copia-incolla excel fatt k '!E4)</f>
        <v>A028226</v>
      </c>
      <c r="H19" s="141" t="str">
        <f>IF('Copia-incolla excel fatt k '!J4="","",'Copia-incolla excel fatt k '!J4)</f>
        <v>ROSTESE GIANT</v>
      </c>
      <c r="I19" s="141" t="str">
        <f>IF('Copia-incolla excel fatt k '!K4="","",'Copia-incolla excel fatt k '!K4)</f>
        <v>01S0099</v>
      </c>
      <c r="J19" s="157" t="s">
        <v>370</v>
      </c>
      <c r="L19" t="str">
        <f t="shared" si="2"/>
        <v>DISPARI</v>
      </c>
      <c r="P19" t="str">
        <f t="shared" si="3"/>
        <v>AL3</v>
      </c>
      <c r="Q19" s="142" t="str">
        <f t="shared" si="4"/>
        <v>A028226</v>
      </c>
      <c r="R19" s="142" t="str">
        <f t="shared" si="0"/>
        <v>GROSSO MATTEO</v>
      </c>
      <c r="S19" s="142" t="str">
        <f t="shared" si="0"/>
        <v>AL</v>
      </c>
      <c r="T19" s="142" t="str">
        <f t="shared" si="0"/>
        <v>A028226</v>
      </c>
      <c r="U19" s="142" t="str">
        <f t="shared" si="0"/>
        <v>ROSTESE GIANT</v>
      </c>
      <c r="V19" s="142" t="str">
        <f t="shared" si="0"/>
        <v>01S0099</v>
      </c>
      <c r="W19" s="142" t="str">
        <f t="shared" si="5"/>
        <v/>
      </c>
      <c r="X19" s="164" t="str">
        <f>IFERROR(VLOOKUP(IF((LEFT(V19,2))*1&lt;10,"0"&amp;(LEFT(V19,2))*1,(LEFT(V19,2))*1),'DATI GARA'!$O$4:$P$24,2,FALSE),"")</f>
        <v>Piemonte</v>
      </c>
    </row>
    <row r="20" spans="2:24">
      <c r="B20" s="30">
        <f t="shared" si="1"/>
        <v>4</v>
      </c>
      <c r="C20" s="31">
        <v>4</v>
      </c>
      <c r="D20" s="141">
        <f>IF('Copia-incolla excel fatt k '!C5="","",'Copia-incolla excel fatt k '!C5)</f>
        <v>4</v>
      </c>
      <c r="E20" s="141" t="str">
        <f>IF('Copia-incolla excel fatt k '!D5="","",'Copia-incolla excel fatt k '!D5)</f>
        <v>BONELLI SAMUELE</v>
      </c>
      <c r="F20" s="141" t="str">
        <f>IF('Copia-incolla excel fatt k '!F5="","",'Copia-incolla excel fatt k '!F5)</f>
        <v>AL</v>
      </c>
      <c r="G20" s="141" t="str">
        <f>IF('Copia-incolla excel fatt k '!E5="","",'Copia-incolla excel fatt k '!E5)</f>
        <v>791620C</v>
      </c>
      <c r="H20" s="141" t="str">
        <f>IF('Copia-incolla excel fatt k '!J5="","",'Copia-incolla excel fatt k '!J5)</f>
        <v>ESPERIA PIASCO</v>
      </c>
      <c r="I20" s="141" t="str">
        <f>IF('Copia-incolla excel fatt k '!K5="","",'Copia-incolla excel fatt k '!K5)</f>
        <v>01W0163</v>
      </c>
      <c r="J20" s="157" t="s">
        <v>370</v>
      </c>
      <c r="L20" t="str">
        <f t="shared" si="2"/>
        <v>PARI</v>
      </c>
      <c r="P20" t="str">
        <f t="shared" si="3"/>
        <v>AL4</v>
      </c>
      <c r="Q20" s="142" t="str">
        <f t="shared" si="4"/>
        <v>791620C</v>
      </c>
      <c r="R20" s="142" t="str">
        <f t="shared" si="0"/>
        <v>BONELLI SAMUELE</v>
      </c>
      <c r="S20" s="142" t="str">
        <f t="shared" si="0"/>
        <v>AL</v>
      </c>
      <c r="T20" s="142" t="str">
        <f t="shared" si="0"/>
        <v>791620C</v>
      </c>
      <c r="U20" s="142" t="str">
        <f t="shared" si="0"/>
        <v>ESPERIA PIASCO</v>
      </c>
      <c r="V20" s="142" t="str">
        <f t="shared" si="0"/>
        <v>01W0163</v>
      </c>
      <c r="W20" s="142" t="str">
        <f t="shared" si="5"/>
        <v/>
      </c>
      <c r="X20" s="164" t="str">
        <f>IFERROR(VLOOKUP(IF((LEFT(V20,2))*1&lt;10,"0"&amp;(LEFT(V20,2))*1,(LEFT(V20,2))*1),'DATI GARA'!$O$4:$P$24,2,FALSE),"")</f>
        <v>Piemonte</v>
      </c>
    </row>
    <row r="21" spans="2:24">
      <c r="B21" s="30">
        <f t="shared" si="1"/>
        <v>5</v>
      </c>
      <c r="C21" s="31">
        <v>5</v>
      </c>
      <c r="D21" s="141">
        <f>IF('Copia-incolla excel fatt k '!C6="","",'Copia-incolla excel fatt k '!C6)</f>
        <v>5</v>
      </c>
      <c r="E21" s="141" t="str">
        <f>IF('Copia-incolla excel fatt k '!D6="","",'Copia-incolla excel fatt k '!D6)</f>
        <v>FRIGO NICOLAS</v>
      </c>
      <c r="F21" s="141" t="str">
        <f>IF('Copia-incolla excel fatt k '!F6="","",'Copia-incolla excel fatt k '!F6)</f>
        <v>AL</v>
      </c>
      <c r="G21" s="141" t="str">
        <f>IF('Copia-incolla excel fatt k '!E6="","",'Copia-incolla excel fatt k '!E6)</f>
        <v>727670M</v>
      </c>
      <c r="H21" s="141" t="str">
        <f>IF('Copia-incolla excel fatt k '!J6="","",'Copia-incolla excel fatt k '!J6)</f>
        <v>PEDALE SENAGHESE PIEMONTE A.S.D.</v>
      </c>
      <c r="I21" s="141" t="str">
        <f>IF('Copia-incolla excel fatt k '!K6="","",'Copia-incolla excel fatt k '!K6)</f>
        <v>01X2366</v>
      </c>
      <c r="J21" s="157" t="s">
        <v>370</v>
      </c>
      <c r="L21" t="str">
        <f t="shared" si="2"/>
        <v>DISPARI</v>
      </c>
      <c r="P21" t="str">
        <f t="shared" si="3"/>
        <v>AL5</v>
      </c>
      <c r="Q21" s="142" t="str">
        <f t="shared" si="4"/>
        <v>727670M</v>
      </c>
      <c r="R21" s="142" t="str">
        <f t="shared" si="0"/>
        <v>FRIGO NICOLAS</v>
      </c>
      <c r="S21" s="142" t="str">
        <f t="shared" si="0"/>
        <v>AL</v>
      </c>
      <c r="T21" s="142" t="str">
        <f t="shared" si="0"/>
        <v>727670M</v>
      </c>
      <c r="U21" s="142" t="str">
        <f t="shared" si="0"/>
        <v>PEDALE SENAGHESE PIEMONTE A.S.D.</v>
      </c>
      <c r="V21" s="142" t="str">
        <f t="shared" si="0"/>
        <v>01X2366</v>
      </c>
      <c r="W21" s="142" t="str">
        <f t="shared" si="5"/>
        <v/>
      </c>
      <c r="X21" s="164" t="str">
        <f>IFERROR(VLOOKUP(IF((LEFT(V21,2))*1&lt;10,"0"&amp;(LEFT(V21,2))*1,(LEFT(V21,2))*1),'DATI GARA'!$O$4:$P$24,2,FALSE),"")</f>
        <v>Piemonte</v>
      </c>
    </row>
    <row r="22" spans="2:24">
      <c r="B22" s="30">
        <f t="shared" si="1"/>
        <v>6</v>
      </c>
      <c r="C22" s="31">
        <v>6</v>
      </c>
      <c r="D22" s="141">
        <f>IF('Copia-incolla excel fatt k '!C7="","",'Copia-incolla excel fatt k '!C7)</f>
        <v>6</v>
      </c>
      <c r="E22" s="141" t="str">
        <f>IF('Copia-incolla excel fatt k '!D7="","",'Copia-incolla excel fatt k '!D7)</f>
        <v>BORELLO FILIPPO</v>
      </c>
      <c r="F22" s="141" t="str">
        <f>IF('Copia-incolla excel fatt k '!F7="","",'Copia-incolla excel fatt k '!F7)</f>
        <v>AL</v>
      </c>
      <c r="G22" s="141" t="str">
        <f>IF('Copia-incolla excel fatt k '!E7="","",'Copia-incolla excel fatt k '!E7)</f>
        <v>996720W</v>
      </c>
      <c r="H22" s="141" t="str">
        <f>IF('Copia-incolla excel fatt k '!J7="","",'Copia-incolla excel fatt k '!J7)</f>
        <v>PEDALE SENAGHESE PIEMONTE A.S.D.</v>
      </c>
      <c r="I22" s="141" t="str">
        <f>IF('Copia-incolla excel fatt k '!K7="","",'Copia-incolla excel fatt k '!K7)</f>
        <v>01X2366</v>
      </c>
      <c r="J22" s="157" t="s">
        <v>370</v>
      </c>
      <c r="L22" t="str">
        <f t="shared" si="2"/>
        <v>PARI</v>
      </c>
      <c r="P22" t="str">
        <f t="shared" si="3"/>
        <v>AL6</v>
      </c>
      <c r="Q22" s="142" t="str">
        <f t="shared" si="4"/>
        <v>996720W</v>
      </c>
      <c r="R22" s="142" t="str">
        <f t="shared" si="0"/>
        <v>BORELLO FILIPPO</v>
      </c>
      <c r="S22" s="142" t="str">
        <f t="shared" si="0"/>
        <v>AL</v>
      </c>
      <c r="T22" s="142" t="str">
        <f t="shared" si="0"/>
        <v>996720W</v>
      </c>
      <c r="U22" s="142" t="str">
        <f t="shared" si="0"/>
        <v>PEDALE SENAGHESE PIEMONTE A.S.D.</v>
      </c>
      <c r="V22" s="142" t="str">
        <f t="shared" si="0"/>
        <v>01X2366</v>
      </c>
      <c r="W22" s="142" t="str">
        <f t="shared" si="5"/>
        <v/>
      </c>
      <c r="X22" s="164" t="str">
        <f>IFERROR(VLOOKUP(IF((LEFT(V22,2))*1&lt;10,"0"&amp;(LEFT(V22,2))*1,(LEFT(V22,2))*1),'DATI GARA'!$O$4:$P$24,2,FALSE),"")</f>
        <v>Piemonte</v>
      </c>
    </row>
    <row r="23" spans="2:24">
      <c r="B23" s="30">
        <f t="shared" si="1"/>
        <v>7</v>
      </c>
      <c r="C23" s="31">
        <v>7</v>
      </c>
      <c r="D23" s="141">
        <f>IF('Copia-incolla excel fatt k '!C8="","",'Copia-incolla excel fatt k '!C8)</f>
        <v>7</v>
      </c>
      <c r="E23" s="141" t="str">
        <f>IF('Copia-incolla excel fatt k '!D8="","",'Copia-incolla excel fatt k '!D8)</f>
        <v>REZZAGHI LUCA</v>
      </c>
      <c r="F23" s="141" t="str">
        <f>IF('Copia-incolla excel fatt k '!F8="","",'Copia-incolla excel fatt k '!F8)</f>
        <v>AL</v>
      </c>
      <c r="G23" s="141" t="str">
        <f>IF('Copia-incolla excel fatt k '!E8="","",'Copia-incolla excel fatt k '!E8)</f>
        <v>706264N</v>
      </c>
      <c r="H23" s="141" t="str">
        <f>IF('Copia-incolla excel fatt k '!J8="","",'Copia-incolla excel fatt k '!J8)</f>
        <v>TEAM GIORGI A.S.D.</v>
      </c>
      <c r="I23" s="141" t="str">
        <f>IF('Copia-incolla excel fatt k '!K8="","",'Copia-incolla excel fatt k '!K8)</f>
        <v>02J2143</v>
      </c>
      <c r="J23" s="157" t="s">
        <v>370</v>
      </c>
      <c r="L23" t="str">
        <f t="shared" si="2"/>
        <v>DISPARI</v>
      </c>
      <c r="P23" t="str">
        <f t="shared" si="3"/>
        <v>AL7</v>
      </c>
      <c r="Q23" s="142" t="str">
        <f t="shared" si="4"/>
        <v>706264N</v>
      </c>
      <c r="R23" s="142" t="str">
        <f t="shared" si="0"/>
        <v>REZZAGHI LUCA</v>
      </c>
      <c r="S23" s="142" t="str">
        <f t="shared" si="0"/>
        <v>AL</v>
      </c>
      <c r="T23" s="142" t="str">
        <f t="shared" si="0"/>
        <v>706264N</v>
      </c>
      <c r="U23" s="142" t="str">
        <f t="shared" si="0"/>
        <v>TEAM GIORGI A.S.D.</v>
      </c>
      <c r="V23" s="142" t="str">
        <f t="shared" si="0"/>
        <v>02J2143</v>
      </c>
      <c r="W23" s="142" t="str">
        <f t="shared" si="5"/>
        <v/>
      </c>
      <c r="X23" s="164" t="str">
        <f>IFERROR(VLOOKUP(IF((LEFT(V23,2))*1&lt;10,"0"&amp;(LEFT(V23,2))*1,(LEFT(V23,2))*1),'DATI GARA'!$O$4:$P$24,2,FALSE),"")</f>
        <v>Lombardia</v>
      </c>
    </row>
    <row r="24" spans="2:24">
      <c r="B24" s="30">
        <f t="shared" si="1"/>
        <v>8</v>
      </c>
      <c r="C24" s="31">
        <v>8</v>
      </c>
      <c r="D24" s="141">
        <f>IF('Copia-incolla excel fatt k '!C9="","",'Copia-incolla excel fatt k '!C9)</f>
        <v>8</v>
      </c>
      <c r="E24" s="141" t="str">
        <f>IF('Copia-incolla excel fatt k '!D9="","",'Copia-incolla excel fatt k '!D9)</f>
        <v>FONTANA MIRKO</v>
      </c>
      <c r="F24" s="141" t="str">
        <f>IF('Copia-incolla excel fatt k '!F9="","",'Copia-incolla excel fatt k '!F9)</f>
        <v>AL</v>
      </c>
      <c r="G24" s="141" t="str">
        <f>IF('Copia-incolla excel fatt k '!E9="","",'Copia-incolla excel fatt k '!E9)</f>
        <v>711599T</v>
      </c>
      <c r="H24" s="141" t="str">
        <f>IF('Copia-incolla excel fatt k '!J9="","",'Copia-incolla excel fatt k '!J9)</f>
        <v>TEAM GIORGI A.S.D.</v>
      </c>
      <c r="I24" s="141" t="str">
        <f>IF('Copia-incolla excel fatt k '!K9="","",'Copia-incolla excel fatt k '!K9)</f>
        <v>02J2143</v>
      </c>
      <c r="J24" s="157" t="s">
        <v>370</v>
      </c>
      <c r="L24" t="str">
        <f t="shared" si="2"/>
        <v>PARI</v>
      </c>
      <c r="P24" t="str">
        <f t="shared" si="3"/>
        <v>AL8</v>
      </c>
      <c r="Q24" s="142" t="str">
        <f t="shared" si="4"/>
        <v>711599T</v>
      </c>
      <c r="R24" s="142" t="str">
        <f t="shared" si="0"/>
        <v>FONTANA MIRKO</v>
      </c>
      <c r="S24" s="142" t="str">
        <f t="shared" si="0"/>
        <v>AL</v>
      </c>
      <c r="T24" s="142" t="str">
        <f t="shared" si="0"/>
        <v>711599T</v>
      </c>
      <c r="U24" s="142" t="str">
        <f t="shared" si="0"/>
        <v>TEAM GIORGI A.S.D.</v>
      </c>
      <c r="V24" s="142" t="str">
        <f t="shared" si="0"/>
        <v>02J2143</v>
      </c>
      <c r="W24" s="142" t="str">
        <f t="shared" si="5"/>
        <v/>
      </c>
      <c r="X24" s="164" t="str">
        <f>IFERROR(VLOOKUP(IF((LEFT(V24,2))*1&lt;10,"0"&amp;(LEFT(V24,2))*1,(LEFT(V24,2))*1),'DATI GARA'!$O$4:$P$24,2,FALSE),"")</f>
        <v>Lombardia</v>
      </c>
    </row>
    <row r="25" spans="2:24">
      <c r="B25" s="30">
        <f t="shared" si="1"/>
        <v>9</v>
      </c>
      <c r="C25" s="31">
        <v>9</v>
      </c>
      <c r="D25" s="141">
        <f>IF('Copia-incolla excel fatt k '!C10="","",'Copia-incolla excel fatt k '!C10)</f>
        <v>9</v>
      </c>
      <c r="E25" s="141" t="str">
        <f>IF('Copia-incolla excel fatt k '!D10="","",'Copia-incolla excel fatt k '!D10)</f>
        <v>CASALINI GABRIELE</v>
      </c>
      <c r="F25" s="141" t="str">
        <f>IF('Copia-incolla excel fatt k '!F10="","",'Copia-incolla excel fatt k '!F10)</f>
        <v>AL</v>
      </c>
      <c r="G25" s="141" t="str">
        <f>IF('Copia-incolla excel fatt k '!E10="","",'Copia-incolla excel fatt k '!E10)</f>
        <v>A089712</v>
      </c>
      <c r="H25" s="141" t="str">
        <f>IF('Copia-incolla excel fatt k '!J10="","",'Copia-incolla excel fatt k '!J10)</f>
        <v>ASPIRATORI OTELLI-CARIN-BAIOCCHI</v>
      </c>
      <c r="I25" s="141" t="str">
        <f>IF('Copia-incolla excel fatt k '!K10="","",'Copia-incolla excel fatt k '!K10)</f>
        <v>02L1063</v>
      </c>
      <c r="J25" s="157" t="s">
        <v>370</v>
      </c>
      <c r="L25" t="str">
        <f t="shared" si="2"/>
        <v>DISPARI</v>
      </c>
      <c r="P25" t="str">
        <f t="shared" si="3"/>
        <v>AL9</v>
      </c>
      <c r="Q25" s="142" t="str">
        <f t="shared" si="4"/>
        <v>A089712</v>
      </c>
      <c r="R25" s="142" t="str">
        <f t="shared" si="0"/>
        <v>CASALINI GABRIELE</v>
      </c>
      <c r="S25" s="142" t="str">
        <f t="shared" si="0"/>
        <v>AL</v>
      </c>
      <c r="T25" s="142" t="str">
        <f t="shared" si="0"/>
        <v>A089712</v>
      </c>
      <c r="U25" s="142" t="str">
        <f t="shared" si="0"/>
        <v>ASPIRATORI OTELLI-CARIN-BAIOCCHI</v>
      </c>
      <c r="V25" s="142" t="str">
        <f t="shared" si="0"/>
        <v>02L1063</v>
      </c>
      <c r="W25" s="142" t="str">
        <f t="shared" si="5"/>
        <v/>
      </c>
      <c r="X25" s="164" t="str">
        <f>IFERROR(VLOOKUP(IF((LEFT(V25,2))*1&lt;10,"0"&amp;(LEFT(V25,2))*1,(LEFT(V25,2))*1),'DATI GARA'!$O$4:$P$24,2,FALSE),"")</f>
        <v>Lombardia</v>
      </c>
    </row>
    <row r="26" spans="2:24">
      <c r="B26" s="30">
        <f t="shared" si="1"/>
        <v>10</v>
      </c>
      <c r="C26" s="31">
        <v>10</v>
      </c>
      <c r="D26" s="141">
        <f>IF('Copia-incolla excel fatt k '!C11="","",'Copia-incolla excel fatt k '!C11)</f>
        <v>10</v>
      </c>
      <c r="E26" s="141" t="str">
        <f>IF('Copia-incolla excel fatt k '!D11="","",'Copia-incolla excel fatt k '!D11)</f>
        <v>VITALE DANIEL</v>
      </c>
      <c r="F26" s="141" t="str">
        <f>IF('Copia-incolla excel fatt k '!F11="","",'Copia-incolla excel fatt k '!F11)</f>
        <v>AL</v>
      </c>
      <c r="G26" s="141" t="str">
        <f>IF('Copia-incolla excel fatt k '!E11="","",'Copia-incolla excel fatt k '!E11)</f>
        <v>721760R</v>
      </c>
      <c r="H26" s="141" t="str">
        <f>IF('Copia-incolla excel fatt k '!J11="","",'Copia-incolla excel fatt k '!J11)</f>
        <v>PEDALE SENAGHESE A.S.D.</v>
      </c>
      <c r="I26" s="141" t="str">
        <f>IF('Copia-incolla excel fatt k '!K11="","",'Copia-incolla excel fatt k '!K11)</f>
        <v>02Q0194</v>
      </c>
      <c r="J26" s="157" t="s">
        <v>370</v>
      </c>
      <c r="L26" t="str">
        <f t="shared" si="2"/>
        <v>PARI</v>
      </c>
      <c r="P26" t="str">
        <f t="shared" si="3"/>
        <v>AL10</v>
      </c>
      <c r="Q26" s="142" t="str">
        <f t="shared" si="4"/>
        <v>721760R</v>
      </c>
      <c r="R26" s="142" t="str">
        <f t="shared" si="0"/>
        <v>VITALE DANIEL</v>
      </c>
      <c r="S26" s="142" t="str">
        <f t="shared" si="0"/>
        <v>AL</v>
      </c>
      <c r="T26" s="142" t="str">
        <f t="shared" si="0"/>
        <v>721760R</v>
      </c>
      <c r="U26" s="142" t="str">
        <f t="shared" si="0"/>
        <v>PEDALE SENAGHESE A.S.D.</v>
      </c>
      <c r="V26" s="142" t="str">
        <f t="shared" si="0"/>
        <v>02Q0194</v>
      </c>
      <c r="W26" s="142" t="str">
        <f t="shared" si="5"/>
        <v/>
      </c>
      <c r="X26" s="164" t="str">
        <f>IFERROR(VLOOKUP(IF((LEFT(V26,2))*1&lt;10,"0"&amp;(LEFT(V26,2))*1,(LEFT(V26,2))*1),'DATI GARA'!$O$4:$P$24,2,FALSE),"")</f>
        <v>Lombardia</v>
      </c>
    </row>
    <row r="27" spans="2:24">
      <c r="B27" s="30">
        <f t="shared" si="1"/>
        <v>11</v>
      </c>
      <c r="C27" s="31">
        <v>11</v>
      </c>
      <c r="D27" s="141">
        <f>IF('Copia-incolla excel fatt k '!C12="","",'Copia-incolla excel fatt k '!C12)</f>
        <v>11</v>
      </c>
      <c r="E27" s="141" t="str">
        <f>IF('Copia-incolla excel fatt k '!D12="","",'Copia-incolla excel fatt k '!D12)</f>
        <v>GUALDI SIMONE</v>
      </c>
      <c r="F27" s="141" t="str">
        <f>IF('Copia-incolla excel fatt k '!F12="","",'Copia-incolla excel fatt k '!F12)</f>
        <v>AL</v>
      </c>
      <c r="G27" s="141" t="str">
        <f>IF('Copia-incolla excel fatt k '!E12="","",'Copia-incolla excel fatt k '!E12)</f>
        <v>A003812</v>
      </c>
      <c r="H27" s="141" t="str">
        <f>IF('Copia-incolla excel fatt k '!J12="","",'Copia-incolla excel fatt k '!J12)</f>
        <v>S. C. CENE A. S. D.</v>
      </c>
      <c r="I27" s="141" t="str">
        <f>IF('Copia-incolla excel fatt k '!K12="","",'Copia-incolla excel fatt k '!K12)</f>
        <v>02Q1852</v>
      </c>
      <c r="J27" s="157" t="s">
        <v>370</v>
      </c>
      <c r="L27" t="str">
        <f t="shared" si="2"/>
        <v>DISPARI</v>
      </c>
      <c r="P27" t="str">
        <f t="shared" si="3"/>
        <v>AL11</v>
      </c>
      <c r="Q27" s="142" t="str">
        <f t="shared" si="4"/>
        <v>A003812</v>
      </c>
      <c r="R27" s="142" t="str">
        <f t="shared" si="0"/>
        <v>GUALDI SIMONE</v>
      </c>
      <c r="S27" s="142" t="str">
        <f t="shared" si="0"/>
        <v>AL</v>
      </c>
      <c r="T27" s="142" t="str">
        <f t="shared" si="0"/>
        <v>A003812</v>
      </c>
      <c r="U27" s="142" t="str">
        <f t="shared" si="0"/>
        <v>S. C. CENE A. S. D.</v>
      </c>
      <c r="V27" s="142" t="str">
        <f t="shared" si="0"/>
        <v>02Q1852</v>
      </c>
      <c r="W27" s="142" t="str">
        <f t="shared" si="5"/>
        <v/>
      </c>
      <c r="X27" s="164" t="str">
        <f>IFERROR(VLOOKUP(IF((LEFT(V27,2))*1&lt;10,"0"&amp;(LEFT(V27,2))*1,(LEFT(V27,2))*1),'DATI GARA'!$O$4:$P$24,2,FALSE),"")</f>
        <v>Lombardia</v>
      </c>
    </row>
    <row r="28" spans="2:24">
      <c r="B28" s="30">
        <f t="shared" si="1"/>
        <v>12</v>
      </c>
      <c r="C28" s="31">
        <v>12</v>
      </c>
      <c r="D28" s="141">
        <f>IF('Copia-incolla excel fatt k '!C13="","",'Copia-incolla excel fatt k '!C13)</f>
        <v>12</v>
      </c>
      <c r="E28" s="141" t="str">
        <f>IF('Copia-incolla excel fatt k '!D13="","",'Copia-incolla excel fatt k '!D13)</f>
        <v>BELLETTA DARIO IGOR</v>
      </c>
      <c r="F28" s="141" t="str">
        <f>IF('Copia-incolla excel fatt k '!F13="","",'Copia-incolla excel fatt k '!F13)</f>
        <v>AL</v>
      </c>
      <c r="G28" s="141" t="str">
        <f>IF('Copia-incolla excel fatt k '!E13="","",'Copia-incolla excel fatt k '!E13)</f>
        <v>799537V</v>
      </c>
      <c r="H28" s="141" t="str">
        <f>IF('Copia-incolla excel fatt k '!J13="","",'Copia-incolla excel fatt k '!J13)</f>
        <v>BUSTO GAROLFO</v>
      </c>
      <c r="I28" s="141" t="str">
        <f>IF('Copia-incolla excel fatt k '!K13="","",'Copia-incolla excel fatt k '!K13)</f>
        <v>02R0523</v>
      </c>
      <c r="J28" s="157" t="s">
        <v>370</v>
      </c>
      <c r="L28" t="str">
        <f t="shared" si="2"/>
        <v>PARI</v>
      </c>
      <c r="P28" t="str">
        <f t="shared" si="3"/>
        <v>AL12</v>
      </c>
      <c r="Q28" s="142" t="str">
        <f t="shared" si="4"/>
        <v>799537V</v>
      </c>
      <c r="R28" s="142" t="str">
        <f t="shared" si="0"/>
        <v>BELLETTA DARIO IGOR</v>
      </c>
      <c r="S28" s="142" t="str">
        <f t="shared" si="0"/>
        <v>AL</v>
      </c>
      <c r="T28" s="142" t="str">
        <f t="shared" si="0"/>
        <v>799537V</v>
      </c>
      <c r="U28" s="142" t="str">
        <f t="shared" si="0"/>
        <v>BUSTO GAROLFO</v>
      </c>
      <c r="V28" s="142" t="str">
        <f t="shared" si="0"/>
        <v>02R0523</v>
      </c>
      <c r="W28" s="142" t="str">
        <f t="shared" si="5"/>
        <v/>
      </c>
      <c r="X28" s="164" t="str">
        <f>IFERROR(VLOOKUP(IF((LEFT(V28,2))*1&lt;10,"0"&amp;(LEFT(V28,2))*1,(LEFT(V28,2))*1),'DATI GARA'!$O$4:$P$24,2,FALSE),"")</f>
        <v>Lombardia</v>
      </c>
    </row>
    <row r="29" spans="2:24">
      <c r="B29" s="30">
        <f t="shared" si="1"/>
        <v>13</v>
      </c>
      <c r="C29" s="31">
        <v>13</v>
      </c>
      <c r="D29" s="141">
        <f>IF('Copia-incolla excel fatt k '!C14="","",'Copia-incolla excel fatt k '!C14)</f>
        <v>13</v>
      </c>
      <c r="E29" s="141" t="str">
        <f>IF('Copia-incolla excel fatt k '!D14="","",'Copia-incolla excel fatt k '!D14)</f>
        <v>LAZZARIN FEDERICO</v>
      </c>
      <c r="F29" s="141" t="str">
        <f>IF('Copia-incolla excel fatt k '!F14="","",'Copia-incolla excel fatt k '!F14)</f>
        <v>AL</v>
      </c>
      <c r="G29" s="141" t="str">
        <f>IF('Copia-incolla excel fatt k '!E14="","",'Copia-incolla excel fatt k '!E14)</f>
        <v>916840W</v>
      </c>
      <c r="H29" s="141" t="str">
        <f>IF('Copia-incolla excel fatt k '!J14="","",'Copia-incolla excel fatt k '!J14)</f>
        <v>BUSTO GAROLFO</v>
      </c>
      <c r="I29" s="141" t="str">
        <f>IF('Copia-incolla excel fatt k '!K14="","",'Copia-incolla excel fatt k '!K14)</f>
        <v>02R0523</v>
      </c>
      <c r="J29" s="157" t="s">
        <v>370</v>
      </c>
      <c r="L29" t="str">
        <f t="shared" si="2"/>
        <v>DISPARI</v>
      </c>
      <c r="P29" t="str">
        <f t="shared" si="3"/>
        <v>AL13</v>
      </c>
      <c r="Q29" s="142" t="str">
        <f t="shared" si="4"/>
        <v>916840W</v>
      </c>
      <c r="R29" s="142" t="str">
        <f t="shared" si="0"/>
        <v>LAZZARIN FEDERICO</v>
      </c>
      <c r="S29" s="142" t="str">
        <f t="shared" si="0"/>
        <v>AL</v>
      </c>
      <c r="T29" s="142" t="str">
        <f t="shared" si="0"/>
        <v>916840W</v>
      </c>
      <c r="U29" s="142" t="str">
        <f t="shared" si="0"/>
        <v>BUSTO GAROLFO</v>
      </c>
      <c r="V29" s="142" t="str">
        <f t="shared" si="0"/>
        <v>02R0523</v>
      </c>
      <c r="W29" s="142" t="str">
        <f t="shared" si="5"/>
        <v/>
      </c>
      <c r="X29" s="164" t="str">
        <f>IFERROR(VLOOKUP(IF((LEFT(V29,2))*1&lt;10,"0"&amp;(LEFT(V29,2))*1,(LEFT(V29,2))*1),'DATI GARA'!$O$4:$P$24,2,FALSE),"")</f>
        <v>Lombardia</v>
      </c>
    </row>
    <row r="30" spans="2:24">
      <c r="B30" s="30">
        <f t="shared" si="1"/>
        <v>14</v>
      </c>
      <c r="C30" s="31">
        <v>14</v>
      </c>
      <c r="D30" s="141">
        <f>IF('Copia-incolla excel fatt k '!C15="","",'Copia-incolla excel fatt k '!C15)</f>
        <v>14</v>
      </c>
      <c r="E30" s="141" t="str">
        <f>IF('Copia-incolla excel fatt k '!D15="","",'Copia-incolla excel fatt k '!D15)</f>
        <v>MARCOLLI MILO</v>
      </c>
      <c r="F30" s="141" t="str">
        <f>IF('Copia-incolla excel fatt k '!F15="","",'Copia-incolla excel fatt k '!F15)</f>
        <v>AL</v>
      </c>
      <c r="G30" s="141" t="str">
        <f>IF('Copia-incolla excel fatt k '!E15="","",'Copia-incolla excel fatt k '!E15)</f>
        <v>A049271</v>
      </c>
      <c r="H30" s="141" t="str">
        <f>IF('Copia-incolla excel fatt k '!J15="","",'Copia-incolla excel fatt k '!J15)</f>
        <v>BUSTO GAROLFO</v>
      </c>
      <c r="I30" s="141" t="str">
        <f>IF('Copia-incolla excel fatt k '!K15="","",'Copia-incolla excel fatt k '!K15)</f>
        <v>02R0523</v>
      </c>
      <c r="J30" s="157" t="s">
        <v>370</v>
      </c>
      <c r="L30" t="str">
        <f t="shared" si="2"/>
        <v>PARI</v>
      </c>
      <c r="P30" t="str">
        <f t="shared" si="3"/>
        <v>AL14</v>
      </c>
      <c r="Q30" s="142" t="str">
        <f t="shared" si="4"/>
        <v>A049271</v>
      </c>
      <c r="R30" s="142" t="str">
        <f t="shared" si="0"/>
        <v>MARCOLLI MILO</v>
      </c>
      <c r="S30" s="142" t="str">
        <f t="shared" si="0"/>
        <v>AL</v>
      </c>
      <c r="T30" s="142" t="str">
        <f t="shared" si="0"/>
        <v>A049271</v>
      </c>
      <c r="U30" s="142" t="str">
        <f t="shared" si="0"/>
        <v>BUSTO GAROLFO</v>
      </c>
      <c r="V30" s="142" t="str">
        <f t="shared" si="0"/>
        <v>02R0523</v>
      </c>
      <c r="W30" s="142" t="str">
        <f t="shared" si="5"/>
        <v/>
      </c>
      <c r="X30" s="164" t="str">
        <f>IFERROR(VLOOKUP(IF((LEFT(V30,2))*1&lt;10,"0"&amp;(LEFT(V30,2))*1,(LEFT(V30,2))*1),'DATI GARA'!$O$4:$P$24,2,FALSE),"")</f>
        <v>Lombardia</v>
      </c>
    </row>
    <row r="31" spans="2:24">
      <c r="B31" s="30">
        <f t="shared" si="1"/>
        <v>15</v>
      </c>
      <c r="C31" s="31">
        <v>15</v>
      </c>
      <c r="D31" s="141">
        <f>IF('Copia-incolla excel fatt k '!C16="","",'Copia-incolla excel fatt k '!C16)</f>
        <v>15</v>
      </c>
      <c r="E31" s="141" t="str">
        <f>IF('Copia-incolla excel fatt k '!D16="","",'Copia-incolla excel fatt k '!D16)</f>
        <v>FIORIN MATTEO</v>
      </c>
      <c r="F31" s="141" t="str">
        <f>IF('Copia-incolla excel fatt k '!F16="","",'Copia-incolla excel fatt k '!F16)</f>
        <v>AL</v>
      </c>
      <c r="G31" s="141" t="str">
        <f>IF('Copia-incolla excel fatt k '!E16="","",'Copia-incolla excel fatt k '!E16)</f>
        <v>980092M</v>
      </c>
      <c r="H31" s="141" t="str">
        <f>IF('Copia-incolla excel fatt k '!J16="","",'Copia-incolla excel fatt k '!J16)</f>
        <v>GS CICLI FIORIN ASD</v>
      </c>
      <c r="I31" s="141" t="str">
        <f>IF('Copia-incolla excel fatt k '!K16="","",'Copia-incolla excel fatt k '!K16)</f>
        <v>02U1657</v>
      </c>
      <c r="J31" s="157" t="s">
        <v>370</v>
      </c>
      <c r="L31" t="str">
        <f t="shared" si="2"/>
        <v>DISPARI</v>
      </c>
      <c r="P31" t="str">
        <f t="shared" si="3"/>
        <v>AL15</v>
      </c>
      <c r="Q31" s="142" t="str">
        <f t="shared" si="4"/>
        <v>980092M</v>
      </c>
      <c r="R31" s="142" t="str">
        <f t="shared" si="0"/>
        <v>FIORIN MATTEO</v>
      </c>
      <c r="S31" s="142" t="str">
        <f t="shared" si="0"/>
        <v>AL</v>
      </c>
      <c r="T31" s="142" t="str">
        <f t="shared" si="0"/>
        <v>980092M</v>
      </c>
      <c r="U31" s="142" t="str">
        <f t="shared" si="0"/>
        <v>GS CICLI FIORIN ASD</v>
      </c>
      <c r="V31" s="142" t="str">
        <f t="shared" si="0"/>
        <v>02U1657</v>
      </c>
      <c r="W31" s="142" t="str">
        <f t="shared" si="5"/>
        <v/>
      </c>
      <c r="X31" s="164" t="str">
        <f>IFERROR(VLOOKUP(IF((LEFT(V31,2))*1&lt;10,"0"&amp;(LEFT(V31,2))*1,(LEFT(V31,2))*1),'DATI GARA'!$O$4:$P$24,2,FALSE),"")</f>
        <v>Lombardia</v>
      </c>
    </row>
    <row r="32" spans="2:24">
      <c r="B32" s="30">
        <f t="shared" si="1"/>
        <v>16</v>
      </c>
      <c r="C32" s="31">
        <v>16</v>
      </c>
      <c r="D32" s="141">
        <f>IF('Copia-incolla excel fatt k '!C17="","",'Copia-incolla excel fatt k '!C17)</f>
        <v>16</v>
      </c>
      <c r="E32" s="141" t="str">
        <f>IF('Copia-incolla excel fatt k '!D17="","",'Copia-incolla excel fatt k '!D17)</f>
        <v>PAOLETTI ANDREA</v>
      </c>
      <c r="F32" s="141" t="str">
        <f>IF('Copia-incolla excel fatt k '!F17="","",'Copia-incolla excel fatt k '!F17)</f>
        <v>AL</v>
      </c>
      <c r="G32" s="141" t="str">
        <f>IF('Copia-incolla excel fatt k '!E17="","",'Copia-incolla excel fatt k '!E17)</f>
        <v>A132737</v>
      </c>
      <c r="H32" s="141" t="str">
        <f>IF('Copia-incolla excel fatt k '!J17="","",'Copia-incolla excel fatt k '!J17)</f>
        <v>GS CICLI FIORIN ASD</v>
      </c>
      <c r="I32" s="141" t="str">
        <f>IF('Copia-incolla excel fatt k '!K17="","",'Copia-incolla excel fatt k '!K17)</f>
        <v>02U1657</v>
      </c>
      <c r="J32" s="157" t="s">
        <v>370</v>
      </c>
      <c r="L32" t="str">
        <f t="shared" si="2"/>
        <v>PARI</v>
      </c>
      <c r="P32" t="str">
        <f t="shared" si="3"/>
        <v>AL16</v>
      </c>
      <c r="Q32" s="142" t="str">
        <f t="shared" si="4"/>
        <v>A132737</v>
      </c>
      <c r="R32" s="142" t="str">
        <f t="shared" si="0"/>
        <v>PAOLETTI ANDREA</v>
      </c>
      <c r="S32" s="142" t="str">
        <f t="shared" si="0"/>
        <v>AL</v>
      </c>
      <c r="T32" s="142" t="str">
        <f t="shared" si="0"/>
        <v>A132737</v>
      </c>
      <c r="U32" s="142" t="str">
        <f t="shared" si="0"/>
        <v>GS CICLI FIORIN ASD</v>
      </c>
      <c r="V32" s="142" t="str">
        <f t="shared" si="0"/>
        <v>02U1657</v>
      </c>
      <c r="W32" s="142" t="str">
        <f t="shared" si="5"/>
        <v/>
      </c>
      <c r="X32" s="164" t="str">
        <f>IFERROR(VLOOKUP(IF((LEFT(V32,2))*1&lt;10,"0"&amp;(LEFT(V32,2))*1,(LEFT(V32,2))*1),'DATI GARA'!$O$4:$P$24,2,FALSE),"")</f>
        <v>Lombardia</v>
      </c>
    </row>
    <row r="33" spans="2:24">
      <c r="B33" s="30">
        <f t="shared" si="1"/>
        <v>17</v>
      </c>
      <c r="C33" s="31">
        <v>17</v>
      </c>
      <c r="D33" s="141">
        <f>IF('Copia-incolla excel fatt k '!C18="","",'Copia-incolla excel fatt k '!C18)</f>
        <v>17</v>
      </c>
      <c r="E33" s="141" t="str">
        <f>IF('Copia-incolla excel fatt k '!D18="","",'Copia-incolla excel fatt k '!D18)</f>
        <v>RINALDI LUCA</v>
      </c>
      <c r="F33" s="141" t="str">
        <f>IF('Copia-incolla excel fatt k '!F18="","",'Copia-incolla excel fatt k '!F18)</f>
        <v>AL</v>
      </c>
      <c r="G33" s="141" t="str">
        <f>IF('Copia-incolla excel fatt k '!E18="","",'Copia-incolla excel fatt k '!E18)</f>
        <v>720300Y</v>
      </c>
      <c r="H33" s="141" t="str">
        <f>IF('Copia-incolla excel fatt k '!J18="","",'Copia-incolla excel fatt k '!J18)</f>
        <v>VELO CLUB SARNICO A.S.D.</v>
      </c>
      <c r="I33" s="141" t="str">
        <f>IF('Copia-incolla excel fatt k '!K18="","",'Copia-incolla excel fatt k '!K18)</f>
        <v>02U4255</v>
      </c>
      <c r="J33" s="157" t="s">
        <v>370</v>
      </c>
      <c r="L33" t="str">
        <f t="shared" si="2"/>
        <v>DISPARI</v>
      </c>
      <c r="P33" t="str">
        <f t="shared" si="3"/>
        <v>AL17</v>
      </c>
      <c r="Q33" s="142" t="str">
        <f t="shared" si="4"/>
        <v>720300Y</v>
      </c>
      <c r="R33" s="142" t="str">
        <f t="shared" ref="R33:V83" si="6">IF($P33="","",E33)</f>
        <v>RINALDI LUCA</v>
      </c>
      <c r="S33" s="142" t="str">
        <f t="shared" si="6"/>
        <v>AL</v>
      </c>
      <c r="T33" s="142" t="str">
        <f t="shared" si="6"/>
        <v>720300Y</v>
      </c>
      <c r="U33" s="142" t="str">
        <f t="shared" si="6"/>
        <v>VELO CLUB SARNICO A.S.D.</v>
      </c>
      <c r="V33" s="142" t="str">
        <f t="shared" si="6"/>
        <v>02U4255</v>
      </c>
      <c r="W33" s="142" t="str">
        <f t="shared" si="5"/>
        <v/>
      </c>
      <c r="X33" s="164" t="str">
        <f>IFERROR(VLOOKUP(IF((LEFT(V33,2))*1&lt;10,"0"&amp;(LEFT(V33,2))*1,(LEFT(V33,2))*1),'DATI GARA'!$O$4:$P$24,2,FALSE),"")</f>
        <v>Lombardia</v>
      </c>
    </row>
    <row r="34" spans="2:24">
      <c r="B34" s="30">
        <f t="shared" si="1"/>
        <v>18</v>
      </c>
      <c r="C34" s="31">
        <v>18</v>
      </c>
      <c r="D34" s="141">
        <f>IF('Copia-incolla excel fatt k '!C19="","",'Copia-incolla excel fatt k '!C19)</f>
        <v>18</v>
      </c>
      <c r="E34" s="141" t="str">
        <f>IF('Copia-incolla excel fatt k '!D19="","",'Copia-incolla excel fatt k '!D19)</f>
        <v>MONISTER ANGELO</v>
      </c>
      <c r="F34" s="141" t="str">
        <f>IF('Copia-incolla excel fatt k '!F19="","",'Copia-incolla excel fatt k '!F19)</f>
        <v>AL</v>
      </c>
      <c r="G34" s="141" t="str">
        <f>IF('Copia-incolla excel fatt k '!E19="","",'Copia-incolla excel fatt k '!E19)</f>
        <v>795649R</v>
      </c>
      <c r="H34" s="141" t="str">
        <f>IF('Copia-incolla excel fatt k '!J19="","",'Copia-incolla excel fatt k '!J19)</f>
        <v>S. C. MINCIO-CHIESE A.S.D</v>
      </c>
      <c r="I34" s="141" t="str">
        <f>IF('Copia-incolla excel fatt k '!K19="","",'Copia-incolla excel fatt k '!K19)</f>
        <v>02V3380</v>
      </c>
      <c r="J34" s="157" t="s">
        <v>370</v>
      </c>
      <c r="L34" t="str">
        <f t="shared" si="2"/>
        <v>PARI</v>
      </c>
      <c r="P34" t="str">
        <f t="shared" si="3"/>
        <v>AL18</v>
      </c>
      <c r="Q34" s="142" t="str">
        <f t="shared" si="4"/>
        <v>795649R</v>
      </c>
      <c r="R34" s="142" t="str">
        <f t="shared" si="6"/>
        <v>MONISTER ANGELO</v>
      </c>
      <c r="S34" s="142" t="str">
        <f t="shared" si="6"/>
        <v>AL</v>
      </c>
      <c r="T34" s="142" t="str">
        <f t="shared" si="6"/>
        <v>795649R</v>
      </c>
      <c r="U34" s="142" t="str">
        <f t="shared" si="6"/>
        <v>S. C. MINCIO-CHIESE A.S.D</v>
      </c>
      <c r="V34" s="142" t="str">
        <f t="shared" si="6"/>
        <v>02V3380</v>
      </c>
      <c r="W34" s="142" t="str">
        <f t="shared" si="5"/>
        <v/>
      </c>
      <c r="X34" s="164" t="str">
        <f>IFERROR(VLOOKUP(IF((LEFT(V34,2))*1&lt;10,"0"&amp;(LEFT(V34,2))*1,(LEFT(V34,2))*1),'DATI GARA'!$O$4:$P$24,2,FALSE),"")</f>
        <v>Lombardia</v>
      </c>
    </row>
    <row r="35" spans="2:24">
      <c r="B35" s="30">
        <f t="shared" si="1"/>
        <v>19</v>
      </c>
      <c r="C35" s="31">
        <v>19</v>
      </c>
      <c r="D35" s="141">
        <f>IF('Copia-incolla excel fatt k '!C20="","",'Copia-incolla excel fatt k '!C20)</f>
        <v>19</v>
      </c>
      <c r="E35" s="141" t="str">
        <f>IF('Copia-incolla excel fatt k '!D20="","",'Copia-incolla excel fatt k '!D20)</f>
        <v>DALLA BENETTA MARCO</v>
      </c>
      <c r="F35" s="141" t="str">
        <f>IF('Copia-incolla excel fatt k '!F20="","",'Copia-incolla excel fatt k '!F20)</f>
        <v>AL</v>
      </c>
      <c r="G35" s="141" t="str">
        <f>IF('Copia-incolla excel fatt k '!E20="","",'Copia-incolla excel fatt k '!E20)</f>
        <v>996326P</v>
      </c>
      <c r="H35" s="141" t="str">
        <f>IF('Copia-incolla excel fatt k '!J20="","",'Copia-incolla excel fatt k '!J20)</f>
        <v>S. C. MINCIO-CHIESE A.S.D</v>
      </c>
      <c r="I35" s="141" t="str">
        <f>IF('Copia-incolla excel fatt k '!K20="","",'Copia-incolla excel fatt k '!K20)</f>
        <v>02V3380</v>
      </c>
      <c r="J35" s="157" t="s">
        <v>370</v>
      </c>
      <c r="L35" t="str">
        <f t="shared" si="2"/>
        <v>DISPARI</v>
      </c>
      <c r="P35" t="str">
        <f t="shared" si="3"/>
        <v>AL19</v>
      </c>
      <c r="Q35" s="142" t="str">
        <f t="shared" si="4"/>
        <v>996326P</v>
      </c>
      <c r="R35" s="142" t="str">
        <f t="shared" si="6"/>
        <v>DALLA BENETTA MARCO</v>
      </c>
      <c r="S35" s="142" t="str">
        <f t="shared" si="6"/>
        <v>AL</v>
      </c>
      <c r="T35" s="142" t="str">
        <f t="shared" si="6"/>
        <v>996326P</v>
      </c>
      <c r="U35" s="142" t="str">
        <f t="shared" si="6"/>
        <v>S. C. MINCIO-CHIESE A.S.D</v>
      </c>
      <c r="V35" s="142" t="str">
        <f t="shared" si="6"/>
        <v>02V3380</v>
      </c>
      <c r="W35" s="142" t="str">
        <f t="shared" si="5"/>
        <v/>
      </c>
      <c r="X35" s="164" t="str">
        <f>IFERROR(VLOOKUP(IF((LEFT(V35,2))*1&lt;10,"0"&amp;(LEFT(V35,2))*1,(LEFT(V35,2))*1),'DATI GARA'!$O$4:$P$24,2,FALSE),"")</f>
        <v>Lombardia</v>
      </c>
    </row>
    <row r="36" spans="2:24">
      <c r="B36" s="30">
        <f t="shared" si="1"/>
        <v>20</v>
      </c>
      <c r="C36" s="31">
        <v>20</v>
      </c>
      <c r="D36" s="141">
        <f>IF('Copia-incolla excel fatt k '!C21="","",'Copia-incolla excel fatt k '!C21)</f>
        <v>20</v>
      </c>
      <c r="E36" s="141" t="str">
        <f>IF('Copia-incolla excel fatt k '!D21="","",'Copia-incolla excel fatt k '!D21)</f>
        <v>PORCELLI MYLES COREY</v>
      </c>
      <c r="F36" s="141" t="str">
        <f>IF('Copia-incolla excel fatt k '!F21="","",'Copia-incolla excel fatt k '!F21)</f>
        <v>AL</v>
      </c>
      <c r="G36" s="141" t="str">
        <f>IF('Copia-incolla excel fatt k '!E21="","",'Copia-incolla excel fatt k '!E21)</f>
        <v>A006120</v>
      </c>
      <c r="H36" s="141" t="str">
        <f>IF('Copia-incolla excel fatt k '!J21="","",'Copia-incolla excel fatt k '!J21)</f>
        <v>G.S.C. VILLONGO C.</v>
      </c>
      <c r="I36" s="141" t="str">
        <f>IF('Copia-incolla excel fatt k '!K21="","",'Copia-incolla excel fatt k '!K21)</f>
        <v>02W4304</v>
      </c>
      <c r="J36" s="157" t="s">
        <v>370</v>
      </c>
      <c r="L36" t="str">
        <f t="shared" si="2"/>
        <v>PARI</v>
      </c>
      <c r="P36" t="str">
        <f t="shared" si="3"/>
        <v>AL20</v>
      </c>
      <c r="Q36" s="142" t="str">
        <f t="shared" si="4"/>
        <v>A006120</v>
      </c>
      <c r="R36" s="142" t="str">
        <f t="shared" si="6"/>
        <v>PORCELLI MYLES COREY</v>
      </c>
      <c r="S36" s="142" t="str">
        <f t="shared" si="6"/>
        <v>AL</v>
      </c>
      <c r="T36" s="142" t="str">
        <f t="shared" si="6"/>
        <v>A006120</v>
      </c>
      <c r="U36" s="142" t="str">
        <f t="shared" si="6"/>
        <v>G.S.C. VILLONGO C.</v>
      </c>
      <c r="V36" s="142" t="str">
        <f t="shared" si="6"/>
        <v>02W4304</v>
      </c>
      <c r="W36" s="142" t="str">
        <f t="shared" si="5"/>
        <v/>
      </c>
      <c r="X36" s="164" t="str">
        <f>IFERROR(VLOOKUP(IF((LEFT(V36,2))*1&lt;10,"0"&amp;(LEFT(V36,2))*1,(LEFT(V36,2))*1),'DATI GARA'!$O$4:$P$24,2,FALSE),"")</f>
        <v>Lombardia</v>
      </c>
    </row>
    <row r="37" spans="2:24">
      <c r="B37" s="30">
        <f t="shared" si="1"/>
        <v>21</v>
      </c>
      <c r="C37" s="31">
        <v>21</v>
      </c>
      <c r="D37" s="141">
        <f>IF('Copia-incolla excel fatt k '!C22="","",'Copia-incolla excel fatt k '!C22)</f>
        <v>21</v>
      </c>
      <c r="E37" s="141" t="str">
        <f>IF('Copia-incolla excel fatt k '!D22="","",'Copia-incolla excel fatt k '!D22)</f>
        <v>BONO ANDREA</v>
      </c>
      <c r="F37" s="141" t="str">
        <f>IF('Copia-incolla excel fatt k '!F22="","",'Copia-incolla excel fatt k '!F22)</f>
        <v>AL</v>
      </c>
      <c r="G37" s="141" t="str">
        <f>IF('Copia-incolla excel fatt k '!E22="","",'Copia-incolla excel fatt k '!E22)</f>
        <v>792661A</v>
      </c>
      <c r="H37" s="141" t="str">
        <f>IF('Copia-incolla excel fatt k '!J22="","",'Copia-incolla excel fatt k '!J22)</f>
        <v>PROGETTO CICLISMO - RODENGO S. ASD</v>
      </c>
      <c r="I37" s="141" t="str">
        <f>IF('Copia-incolla excel fatt k '!K22="","",'Copia-incolla excel fatt k '!K22)</f>
        <v>02Y3372</v>
      </c>
      <c r="J37" s="157" t="s">
        <v>370</v>
      </c>
      <c r="L37" t="str">
        <f t="shared" si="2"/>
        <v>DISPARI</v>
      </c>
      <c r="P37" t="str">
        <f t="shared" si="3"/>
        <v>AL21</v>
      </c>
      <c r="Q37" s="142" t="str">
        <f t="shared" si="4"/>
        <v>792661A</v>
      </c>
      <c r="R37" s="142" t="str">
        <f t="shared" si="6"/>
        <v>BONO ANDREA</v>
      </c>
      <c r="S37" s="142" t="str">
        <f t="shared" si="6"/>
        <v>AL</v>
      </c>
      <c r="T37" s="142" t="str">
        <f t="shared" si="6"/>
        <v>792661A</v>
      </c>
      <c r="U37" s="142" t="str">
        <f t="shared" si="6"/>
        <v>PROGETTO CICLISMO - RODENGO S. ASD</v>
      </c>
      <c r="V37" s="142" t="str">
        <f t="shared" si="6"/>
        <v>02Y3372</v>
      </c>
      <c r="W37" s="142" t="str">
        <f t="shared" si="5"/>
        <v/>
      </c>
      <c r="X37" s="164" t="str">
        <f>IFERROR(VLOOKUP(IF((LEFT(V37,2))*1&lt;10,"0"&amp;(LEFT(V37,2))*1,(LEFT(V37,2))*1),'DATI GARA'!$O$4:$P$24,2,FALSE),"")</f>
        <v>Lombardia</v>
      </c>
    </row>
    <row r="38" spans="2:24">
      <c r="B38" s="30">
        <f t="shared" si="1"/>
        <v>22</v>
      </c>
      <c r="C38" s="31">
        <v>22</v>
      </c>
      <c r="D38" s="141">
        <f>IF('Copia-incolla excel fatt k '!C23="","",'Copia-incolla excel fatt k '!C23)</f>
        <v>22</v>
      </c>
      <c r="E38" s="141" t="str">
        <f>IF('Copia-incolla excel fatt k '!D23="","",'Copia-incolla excel fatt k '!D23)</f>
        <v>RISATO RICCARDO</v>
      </c>
      <c r="F38" s="141" t="str">
        <f>IF('Copia-incolla excel fatt k '!F23="","",'Copia-incolla excel fatt k '!F23)</f>
        <v>AL</v>
      </c>
      <c r="G38" s="141" t="str">
        <f>IF('Copia-incolla excel fatt k '!E23="","",'Copia-incolla excel fatt k '!E23)</f>
        <v>791461Z</v>
      </c>
      <c r="H38" s="141" t="str">
        <f>IF('Copia-incolla excel fatt k '!J23="","",'Copia-incolla excel fatt k '!J23)</f>
        <v>INDUSTRIAL FORNITURE MORO-TRECIEFFE</v>
      </c>
      <c r="I38" s="141" t="str">
        <f>IF('Copia-incolla excel fatt k '!K23="","",'Copia-incolla excel fatt k '!K23)</f>
        <v>03C0245</v>
      </c>
      <c r="J38" s="157" t="s">
        <v>370</v>
      </c>
      <c r="L38" t="str">
        <f t="shared" si="2"/>
        <v>PARI</v>
      </c>
      <c r="P38" t="str">
        <f t="shared" si="3"/>
        <v>AL22</v>
      </c>
      <c r="Q38" s="142" t="str">
        <f t="shared" si="4"/>
        <v>791461Z</v>
      </c>
      <c r="R38" s="142" t="str">
        <f t="shared" si="6"/>
        <v>RISATO RICCARDO</v>
      </c>
      <c r="S38" s="142" t="str">
        <f t="shared" si="6"/>
        <v>AL</v>
      </c>
      <c r="T38" s="142" t="str">
        <f t="shared" si="6"/>
        <v>791461Z</v>
      </c>
      <c r="U38" s="142" t="str">
        <f t="shared" si="6"/>
        <v>INDUSTRIAL FORNITURE MORO-TRECIEFFE</v>
      </c>
      <c r="V38" s="142" t="str">
        <f t="shared" si="6"/>
        <v>03C0245</v>
      </c>
      <c r="W38" s="142" t="str">
        <f t="shared" si="5"/>
        <v/>
      </c>
      <c r="X38" s="164" t="str">
        <f>IFERROR(VLOOKUP(IF((LEFT(V38,2))*1&lt;10,"0"&amp;(LEFT(V38,2))*1,(LEFT(V38,2))*1),'DATI GARA'!$O$4:$P$24,2,FALSE),"")</f>
        <v>Veneto</v>
      </c>
    </row>
    <row r="39" spans="2:24">
      <c r="B39" s="30">
        <f t="shared" si="1"/>
        <v>23</v>
      </c>
      <c r="C39" s="31">
        <v>23</v>
      </c>
      <c r="D39" s="141">
        <f>IF('Copia-incolla excel fatt k '!C24="","",'Copia-incolla excel fatt k '!C24)</f>
        <v>23</v>
      </c>
      <c r="E39" s="141" t="str">
        <f>IF('Copia-incolla excel fatt k '!D24="","",'Copia-incolla excel fatt k '!D24)</f>
        <v>DE RE DANIELE</v>
      </c>
      <c r="F39" s="141" t="str">
        <f>IF('Copia-incolla excel fatt k '!F24="","",'Copia-incolla excel fatt k '!F24)</f>
        <v>AL</v>
      </c>
      <c r="G39" s="141" t="str">
        <f>IF('Copia-incolla excel fatt k '!E24="","",'Copia-incolla excel fatt k '!E24)</f>
        <v>803128Y</v>
      </c>
      <c r="H39" s="141" t="str">
        <f>IF('Copia-incolla excel fatt k '!J24="","",'Copia-incolla excel fatt k '!J24)</f>
        <v>INDUSTRIAL FORNITURE MORO-TRECIEFFE</v>
      </c>
      <c r="I39" s="141" t="str">
        <f>IF('Copia-incolla excel fatt k '!K24="","",'Copia-incolla excel fatt k '!K24)</f>
        <v>03C0245</v>
      </c>
      <c r="J39" s="157" t="s">
        <v>370</v>
      </c>
      <c r="L39" t="str">
        <f t="shared" si="2"/>
        <v>DISPARI</v>
      </c>
      <c r="P39" t="str">
        <f t="shared" si="3"/>
        <v>AL23</v>
      </c>
      <c r="Q39" s="142" t="str">
        <f t="shared" si="4"/>
        <v>803128Y</v>
      </c>
      <c r="R39" s="142" t="str">
        <f t="shared" si="6"/>
        <v>DE RE DANIELE</v>
      </c>
      <c r="S39" s="142" t="str">
        <f t="shared" si="6"/>
        <v>AL</v>
      </c>
      <c r="T39" s="142" t="str">
        <f t="shared" si="6"/>
        <v>803128Y</v>
      </c>
      <c r="U39" s="142" t="str">
        <f t="shared" si="6"/>
        <v>INDUSTRIAL FORNITURE MORO-TRECIEFFE</v>
      </c>
      <c r="V39" s="142" t="str">
        <f t="shared" si="6"/>
        <v>03C0245</v>
      </c>
      <c r="W39" s="142" t="str">
        <f t="shared" si="5"/>
        <v/>
      </c>
      <c r="X39" s="164" t="str">
        <f>IFERROR(VLOOKUP(IF((LEFT(V39,2))*1&lt;10,"0"&amp;(LEFT(V39,2))*1,(LEFT(V39,2))*1),'DATI GARA'!$O$4:$P$24,2,FALSE),"")</f>
        <v>Veneto</v>
      </c>
    </row>
    <row r="40" spans="2:24">
      <c r="B40" s="30">
        <f t="shared" si="1"/>
        <v>24</v>
      </c>
      <c r="C40" s="31">
        <v>24</v>
      </c>
      <c r="D40" s="141">
        <f>IF('Copia-incolla excel fatt k '!C25="","",'Copia-incolla excel fatt k '!C25)</f>
        <v>24</v>
      </c>
      <c r="E40" s="141" t="str">
        <f>IF('Copia-incolla excel fatt k '!D25="","",'Copia-incolla excel fatt k '!D25)</f>
        <v>GALLIO ALESSANDRO</v>
      </c>
      <c r="F40" s="141" t="str">
        <f>IF('Copia-incolla excel fatt k '!F25="","",'Copia-incolla excel fatt k '!F25)</f>
        <v>AL</v>
      </c>
      <c r="G40" s="141" t="str">
        <f>IF('Copia-incolla excel fatt k '!E25="","",'Copia-incolla excel fatt k '!E25)</f>
        <v>A008113</v>
      </c>
      <c r="H40" s="141" t="str">
        <f>IF('Copia-incolla excel fatt k '!J25="","",'Copia-incolla excel fatt k '!J25)</f>
        <v>FOX TEAM</v>
      </c>
      <c r="I40" s="141" t="str">
        <f>IF('Copia-incolla excel fatt k '!K25="","",'Copia-incolla excel fatt k '!K25)</f>
        <v>03E3248</v>
      </c>
      <c r="J40" s="157" t="s">
        <v>370</v>
      </c>
      <c r="L40" t="str">
        <f t="shared" si="2"/>
        <v>PARI</v>
      </c>
      <c r="P40" t="str">
        <f t="shared" si="3"/>
        <v>AL24</v>
      </c>
      <c r="Q40" s="142" t="str">
        <f t="shared" si="4"/>
        <v>A008113</v>
      </c>
      <c r="R40" s="142" t="str">
        <f t="shared" si="6"/>
        <v>GALLIO ALESSANDRO</v>
      </c>
      <c r="S40" s="142" t="str">
        <f t="shared" si="6"/>
        <v>AL</v>
      </c>
      <c r="T40" s="142" t="str">
        <f t="shared" si="6"/>
        <v>A008113</v>
      </c>
      <c r="U40" s="142" t="str">
        <f t="shared" si="6"/>
        <v>FOX TEAM</v>
      </c>
      <c r="V40" s="142" t="str">
        <f t="shared" si="6"/>
        <v>03E3248</v>
      </c>
      <c r="W40" s="142" t="str">
        <f t="shared" si="5"/>
        <v/>
      </c>
      <c r="X40" s="164" t="str">
        <f>IFERROR(VLOOKUP(IF((LEFT(V40,2))*1&lt;10,"0"&amp;(LEFT(V40,2))*1,(LEFT(V40,2))*1),'DATI GARA'!$O$4:$P$24,2,FALSE),"")</f>
        <v>Veneto</v>
      </c>
    </row>
    <row r="41" spans="2:24">
      <c r="B41" s="30">
        <f t="shared" si="1"/>
        <v>25</v>
      </c>
      <c r="C41" s="31">
        <v>25</v>
      </c>
      <c r="D41" s="141">
        <f>IF('Copia-incolla excel fatt k '!C26="","",'Copia-incolla excel fatt k '!C26)</f>
        <v>25</v>
      </c>
      <c r="E41" s="141" t="str">
        <f>IF('Copia-incolla excel fatt k '!D26="","",'Copia-incolla excel fatt k '!D26)</f>
        <v>SCALCO MATTEO</v>
      </c>
      <c r="F41" s="141" t="str">
        <f>IF('Copia-incolla excel fatt k '!F26="","",'Copia-incolla excel fatt k '!F26)</f>
        <v>AL</v>
      </c>
      <c r="G41" s="141" t="str">
        <f>IF('Copia-incolla excel fatt k '!E26="","",'Copia-incolla excel fatt k '!E26)</f>
        <v>A111177</v>
      </c>
      <c r="H41" s="141" t="str">
        <f>IF('Copia-incolla excel fatt k '!J26="","",'Copia-incolla excel fatt k '!J26)</f>
        <v>FOX TEAM</v>
      </c>
      <c r="I41" s="141" t="str">
        <f>IF('Copia-incolla excel fatt k '!K26="","",'Copia-incolla excel fatt k '!K26)</f>
        <v>03E3248</v>
      </c>
      <c r="J41" s="157" t="s">
        <v>370</v>
      </c>
      <c r="L41" t="str">
        <f t="shared" si="2"/>
        <v>DISPARI</v>
      </c>
      <c r="P41" t="str">
        <f t="shared" si="3"/>
        <v>AL25</v>
      </c>
      <c r="Q41" s="142" t="str">
        <f t="shared" si="4"/>
        <v>A111177</v>
      </c>
      <c r="R41" s="142" t="str">
        <f t="shared" si="6"/>
        <v>SCALCO MATTEO</v>
      </c>
      <c r="S41" s="142" t="str">
        <f t="shared" si="6"/>
        <v>AL</v>
      </c>
      <c r="T41" s="142" t="str">
        <f t="shared" si="6"/>
        <v>A111177</v>
      </c>
      <c r="U41" s="142" t="str">
        <f t="shared" si="6"/>
        <v>FOX TEAM</v>
      </c>
      <c r="V41" s="142" t="str">
        <f t="shared" si="6"/>
        <v>03E3248</v>
      </c>
      <c r="W41" s="142" t="str">
        <f t="shared" si="5"/>
        <v/>
      </c>
      <c r="X41" s="164" t="str">
        <f>IFERROR(VLOOKUP(IF((LEFT(V41,2))*1&lt;10,"0"&amp;(LEFT(V41,2))*1,(LEFT(V41,2))*1),'DATI GARA'!$O$4:$P$24,2,FALSE),"")</f>
        <v>Veneto</v>
      </c>
    </row>
    <row r="42" spans="2:24">
      <c r="B42" s="30">
        <f t="shared" si="1"/>
        <v>26</v>
      </c>
      <c r="C42" s="31">
        <v>26</v>
      </c>
      <c r="D42" s="141">
        <f>IF('Copia-incolla excel fatt k '!C27="","",'Copia-incolla excel fatt k '!C27)</f>
        <v>26</v>
      </c>
      <c r="E42" s="141" t="str">
        <f>IF('Copia-incolla excel fatt k '!D27="","",'Copia-incolla excel fatt k '!D27)</f>
        <v>DAN RAYMOND</v>
      </c>
      <c r="F42" s="141" t="str">
        <f>IF('Copia-incolla excel fatt k '!F27="","",'Copia-incolla excel fatt k '!F27)</f>
        <v>AL</v>
      </c>
      <c r="G42" s="141" t="str">
        <f>IF('Copia-incolla excel fatt k '!E27="","",'Copia-incolla excel fatt k '!E27)</f>
        <v>995038R</v>
      </c>
      <c r="H42" s="141" t="str">
        <f>IF('Copia-incolla excel fatt k '!J27="","",'Copia-incolla excel fatt k '!J27)</f>
        <v>A.S.D. G.S. LUC BOVOLONE</v>
      </c>
      <c r="I42" s="141" t="str">
        <f>IF('Copia-incolla excel fatt k '!K27="","",'Copia-incolla excel fatt k '!K27)</f>
        <v>03G1993</v>
      </c>
      <c r="J42" s="157" t="s">
        <v>370</v>
      </c>
      <c r="L42" t="str">
        <f t="shared" si="2"/>
        <v>PARI</v>
      </c>
      <c r="P42" t="str">
        <f t="shared" si="3"/>
        <v>AL26</v>
      </c>
      <c r="Q42" s="142" t="str">
        <f t="shared" si="4"/>
        <v>995038R</v>
      </c>
      <c r="R42" s="142" t="str">
        <f t="shared" si="6"/>
        <v>DAN RAYMOND</v>
      </c>
      <c r="S42" s="142" t="str">
        <f t="shared" si="6"/>
        <v>AL</v>
      </c>
      <c r="T42" s="142" t="str">
        <f t="shared" si="6"/>
        <v>995038R</v>
      </c>
      <c r="U42" s="142" t="str">
        <f t="shared" si="6"/>
        <v>A.S.D. G.S. LUC BOVOLONE</v>
      </c>
      <c r="V42" s="142" t="str">
        <f t="shared" si="6"/>
        <v>03G1993</v>
      </c>
      <c r="W42" s="142" t="str">
        <f t="shared" si="5"/>
        <v/>
      </c>
      <c r="X42" s="164" t="str">
        <f>IFERROR(VLOOKUP(IF((LEFT(V42,2))*1&lt;10,"0"&amp;(LEFT(V42,2))*1,(LEFT(V42,2))*1),'DATI GARA'!$O$4:$P$24,2,FALSE),"")</f>
        <v>Veneto</v>
      </c>
    </row>
    <row r="43" spans="2:24">
      <c r="B43" s="30">
        <f t="shared" si="1"/>
        <v>27</v>
      </c>
      <c r="C43" s="31">
        <v>27</v>
      </c>
      <c r="D43" s="141">
        <f>IF('Copia-incolla excel fatt k '!C28="","",'Copia-incolla excel fatt k '!C28)</f>
        <v>27</v>
      </c>
      <c r="E43" s="141" t="str">
        <f>IF('Copia-incolla excel fatt k '!D28="","",'Copia-incolla excel fatt k '!D28)</f>
        <v>SCARSO ANDREA</v>
      </c>
      <c r="F43" s="141" t="str">
        <f>IF('Copia-incolla excel fatt k '!F28="","",'Copia-incolla excel fatt k '!F28)</f>
        <v>AL</v>
      </c>
      <c r="G43" s="141" t="str">
        <f>IF('Copia-incolla excel fatt k '!E28="","",'Copia-incolla excel fatt k '!E28)</f>
        <v>A000595</v>
      </c>
      <c r="H43" s="141" t="str">
        <f>IF('Copia-incolla excel fatt k '!J28="","",'Copia-incolla excel fatt k '!J28)</f>
        <v>A.S.D. S.C. PADOVANI</v>
      </c>
      <c r="I43" s="141" t="str">
        <f>IF('Copia-incolla excel fatt k '!K28="","",'Copia-incolla excel fatt k '!K28)</f>
        <v>03J0012</v>
      </c>
      <c r="J43" s="157" t="s">
        <v>370</v>
      </c>
      <c r="L43" t="str">
        <f t="shared" si="2"/>
        <v>DISPARI</v>
      </c>
      <c r="P43" t="str">
        <f t="shared" si="3"/>
        <v>AL27</v>
      </c>
      <c r="Q43" s="142" t="str">
        <f t="shared" si="4"/>
        <v>A000595</v>
      </c>
      <c r="R43" s="142" t="str">
        <f t="shared" si="6"/>
        <v>SCARSO ANDREA</v>
      </c>
      <c r="S43" s="142" t="str">
        <f t="shared" si="6"/>
        <v>AL</v>
      </c>
      <c r="T43" s="142" t="str">
        <f t="shared" si="6"/>
        <v>A000595</v>
      </c>
      <c r="U43" s="142" t="str">
        <f t="shared" si="6"/>
        <v>A.S.D. S.C. PADOVANI</v>
      </c>
      <c r="V43" s="142" t="str">
        <f t="shared" si="6"/>
        <v>03J0012</v>
      </c>
      <c r="W43" s="142" t="str">
        <f t="shared" si="5"/>
        <v/>
      </c>
      <c r="X43" s="164" t="str">
        <f>IFERROR(VLOOKUP(IF((LEFT(V43,2))*1&lt;10,"0"&amp;(LEFT(V43,2))*1,(LEFT(V43,2))*1),'DATI GARA'!$O$4:$P$24,2,FALSE),"")</f>
        <v>Veneto</v>
      </c>
    </row>
    <row r="44" spans="2:24">
      <c r="B44" s="30">
        <f t="shared" si="1"/>
        <v>28</v>
      </c>
      <c r="C44" s="31">
        <v>28</v>
      </c>
      <c r="D44" s="141">
        <f>IF('Copia-incolla excel fatt k '!C29="","",'Copia-incolla excel fatt k '!C29)</f>
        <v>28</v>
      </c>
      <c r="E44" s="141" t="str">
        <f>IF('Copia-incolla excel fatt k '!D29="","",'Copia-incolla excel fatt k '!D29)</f>
        <v>ROSSO CRISTIANO</v>
      </c>
      <c r="F44" s="141" t="str">
        <f>IF('Copia-incolla excel fatt k '!F29="","",'Copia-incolla excel fatt k '!F29)</f>
        <v>AL</v>
      </c>
      <c r="G44" s="141" t="str">
        <f>IF('Copia-incolla excel fatt k '!E29="","",'Copia-incolla excel fatt k '!E29)</f>
        <v>A010129</v>
      </c>
      <c r="H44" s="141" t="str">
        <f>IF('Copia-incolla excel fatt k '!J29="","",'Copia-incolla excel fatt k '!J29)</f>
        <v>A.S.D. S.C. PADOVANI</v>
      </c>
      <c r="I44" s="141" t="str">
        <f>IF('Copia-incolla excel fatt k '!K29="","",'Copia-incolla excel fatt k '!K29)</f>
        <v>03J0012</v>
      </c>
      <c r="J44" s="157" t="s">
        <v>370</v>
      </c>
      <c r="L44" t="str">
        <f t="shared" si="2"/>
        <v>PARI</v>
      </c>
      <c r="P44" t="str">
        <f t="shared" si="3"/>
        <v>AL28</v>
      </c>
      <c r="Q44" s="142" t="str">
        <f t="shared" si="4"/>
        <v>A010129</v>
      </c>
      <c r="R44" s="142" t="str">
        <f t="shared" si="6"/>
        <v>ROSSO CRISTIANO</v>
      </c>
      <c r="S44" s="142" t="str">
        <f t="shared" si="6"/>
        <v>AL</v>
      </c>
      <c r="T44" s="142" t="str">
        <f t="shared" si="6"/>
        <v>A010129</v>
      </c>
      <c r="U44" s="142" t="str">
        <f t="shared" si="6"/>
        <v>A.S.D. S.C. PADOVANI</v>
      </c>
      <c r="V44" s="142" t="str">
        <f t="shared" si="6"/>
        <v>03J0012</v>
      </c>
      <c r="W44" s="142" t="str">
        <f t="shared" si="5"/>
        <v/>
      </c>
      <c r="X44" s="164" t="str">
        <f>IFERROR(VLOOKUP(IF((LEFT(V44,2))*1&lt;10,"0"&amp;(LEFT(V44,2))*1,(LEFT(V44,2))*1),'DATI GARA'!$O$4:$P$24,2,FALSE),"")</f>
        <v>Veneto</v>
      </c>
    </row>
    <row r="45" spans="2:24">
      <c r="B45" s="30">
        <f t="shared" si="1"/>
        <v>29</v>
      </c>
      <c r="C45" s="31">
        <v>29</v>
      </c>
      <c r="D45" s="141">
        <f>IF('Copia-incolla excel fatt k '!C30="","",'Copia-incolla excel fatt k '!C30)</f>
        <v>29</v>
      </c>
      <c r="E45" s="141" t="str">
        <f>IF('Copia-incolla excel fatt k '!D30="","",'Copia-incolla excel fatt k '!D30)</f>
        <v>NEGRENTE MATTIA</v>
      </c>
      <c r="F45" s="141" t="str">
        <f>IF('Copia-incolla excel fatt k '!F30="","",'Copia-incolla excel fatt k '!F30)</f>
        <v>AL</v>
      </c>
      <c r="G45" s="141" t="str">
        <f>IF('Copia-incolla excel fatt k '!E30="","",'Copia-incolla excel fatt k '!E30)</f>
        <v>999925K</v>
      </c>
      <c r="H45" s="141" t="str">
        <f>IF('Copia-incolla excel fatt k '!J30="","",'Copia-incolla excel fatt k '!J30)</f>
        <v>BRUNO GAIGA C.A.M.P.I.</v>
      </c>
      <c r="I45" s="141" t="str">
        <f>IF('Copia-incolla excel fatt k '!K30="","",'Copia-incolla excel fatt k '!K30)</f>
        <v>03P0191</v>
      </c>
      <c r="J45" s="157" t="s">
        <v>370</v>
      </c>
      <c r="L45" t="str">
        <f t="shared" si="2"/>
        <v>DISPARI</v>
      </c>
      <c r="P45" t="str">
        <f t="shared" si="3"/>
        <v>AL29</v>
      </c>
      <c r="Q45" s="142" t="str">
        <f t="shared" si="4"/>
        <v>999925K</v>
      </c>
      <c r="R45" s="142" t="str">
        <f t="shared" si="6"/>
        <v>NEGRENTE MATTIA</v>
      </c>
      <c r="S45" s="142" t="str">
        <f t="shared" si="6"/>
        <v>AL</v>
      </c>
      <c r="T45" s="142" t="str">
        <f t="shared" si="6"/>
        <v>999925K</v>
      </c>
      <c r="U45" s="142" t="str">
        <f t="shared" si="6"/>
        <v>BRUNO GAIGA C.A.M.P.I.</v>
      </c>
      <c r="V45" s="142" t="str">
        <f t="shared" si="6"/>
        <v>03P0191</v>
      </c>
      <c r="W45" s="142" t="str">
        <f t="shared" si="5"/>
        <v/>
      </c>
      <c r="X45" s="164" t="str">
        <f>IFERROR(VLOOKUP(IF((LEFT(V45,2))*1&lt;10,"0"&amp;(LEFT(V45,2))*1,(LEFT(V45,2))*1),'DATI GARA'!$O$4:$P$24,2,FALSE),"")</f>
        <v>Veneto</v>
      </c>
    </row>
    <row r="46" spans="2:24">
      <c r="B46" s="30">
        <f t="shared" si="1"/>
        <v>30</v>
      </c>
      <c r="C46" s="31">
        <v>30</v>
      </c>
      <c r="D46" s="141">
        <f>IF('Copia-incolla excel fatt k '!C31="","",'Copia-incolla excel fatt k '!C31)</f>
        <v>30</v>
      </c>
      <c r="E46" s="141" t="str">
        <f>IF('Copia-incolla excel fatt k '!D31="","",'Copia-incolla excel fatt k '!D31)</f>
        <v>FERRARI DAVIDE</v>
      </c>
      <c r="F46" s="141" t="str">
        <f>IF('Copia-incolla excel fatt k '!F31="","",'Copia-incolla excel fatt k '!F31)</f>
        <v>AL</v>
      </c>
      <c r="G46" s="141" t="str">
        <f>IF('Copia-incolla excel fatt k '!E31="","",'Copia-incolla excel fatt k '!E31)</f>
        <v>756849J</v>
      </c>
      <c r="H46" s="141" t="str">
        <f>IF('Copia-incolla excel fatt k '!J31="","",'Copia-incolla excel fatt k '!J31)</f>
        <v>ASD CYCLING TEAM PETRUCCI EKOI</v>
      </c>
      <c r="I46" s="141" t="str">
        <f>IF('Copia-incolla excel fatt k '!K31="","",'Copia-incolla excel fatt k '!K31)</f>
        <v>03Q2323</v>
      </c>
      <c r="J46" s="157" t="s">
        <v>370</v>
      </c>
      <c r="L46" t="str">
        <f t="shared" si="2"/>
        <v>PARI</v>
      </c>
      <c r="P46" t="str">
        <f t="shared" si="3"/>
        <v>AL30</v>
      </c>
      <c r="Q46" s="142" t="str">
        <f t="shared" si="4"/>
        <v>756849J</v>
      </c>
      <c r="R46" s="142" t="str">
        <f t="shared" si="6"/>
        <v>FERRARI DAVIDE</v>
      </c>
      <c r="S46" s="142" t="str">
        <f t="shared" si="6"/>
        <v>AL</v>
      </c>
      <c r="T46" s="142" t="str">
        <f t="shared" si="6"/>
        <v>756849J</v>
      </c>
      <c r="U46" s="142" t="str">
        <f t="shared" si="6"/>
        <v>ASD CYCLING TEAM PETRUCCI EKOI</v>
      </c>
      <c r="V46" s="142" t="str">
        <f t="shared" si="6"/>
        <v>03Q2323</v>
      </c>
      <c r="W46" s="142" t="str">
        <f t="shared" si="5"/>
        <v/>
      </c>
      <c r="X46" s="164" t="str">
        <f>IFERROR(VLOOKUP(IF((LEFT(V46,2))*1&lt;10,"0"&amp;(LEFT(V46,2))*1,(LEFT(V46,2))*1),'DATI GARA'!$O$4:$P$24,2,FALSE),"")</f>
        <v>Veneto</v>
      </c>
    </row>
    <row r="47" spans="2:24">
      <c r="B47" s="30">
        <f t="shared" si="1"/>
        <v>31</v>
      </c>
      <c r="C47" s="31">
        <v>31</v>
      </c>
      <c r="D47" s="141">
        <f>IF('Copia-incolla excel fatt k '!C32="","",'Copia-incolla excel fatt k '!C32)</f>
        <v>31</v>
      </c>
      <c r="E47" s="141" t="str">
        <f>IF('Copia-incolla excel fatt k '!D32="","",'Copia-incolla excel fatt k '!D32)</f>
        <v>LONARDI FRANCESCO</v>
      </c>
      <c r="F47" s="141" t="str">
        <f>IF('Copia-incolla excel fatt k '!F32="","",'Copia-incolla excel fatt k '!F32)</f>
        <v>AL</v>
      </c>
      <c r="G47" s="141" t="str">
        <f>IF('Copia-incolla excel fatt k '!E32="","",'Copia-incolla excel fatt k '!E32)</f>
        <v>899951Z</v>
      </c>
      <c r="H47" s="141" t="str">
        <f>IF('Copia-incolla excel fatt k '!J32="","",'Copia-incolla excel fatt k '!J32)</f>
        <v>ASD CYCLING TEAM PETRUCCI EKOI</v>
      </c>
      <c r="I47" s="141" t="str">
        <f>IF('Copia-incolla excel fatt k '!K32="","",'Copia-incolla excel fatt k '!K32)</f>
        <v>03Q2323</v>
      </c>
      <c r="J47" s="157" t="s">
        <v>370</v>
      </c>
      <c r="L47" t="str">
        <f t="shared" si="2"/>
        <v>DISPARI</v>
      </c>
      <c r="P47" t="str">
        <f t="shared" si="3"/>
        <v>AL31</v>
      </c>
      <c r="Q47" s="142" t="str">
        <f t="shared" si="4"/>
        <v>899951Z</v>
      </c>
      <c r="R47" s="142" t="str">
        <f t="shared" si="6"/>
        <v>LONARDI FRANCESCO</v>
      </c>
      <c r="S47" s="142" t="str">
        <f t="shared" si="6"/>
        <v>AL</v>
      </c>
      <c r="T47" s="142" t="str">
        <f t="shared" si="6"/>
        <v>899951Z</v>
      </c>
      <c r="U47" s="142" t="str">
        <f t="shared" si="6"/>
        <v>ASD CYCLING TEAM PETRUCCI EKOI</v>
      </c>
      <c r="V47" s="142" t="str">
        <f t="shared" si="6"/>
        <v>03Q2323</v>
      </c>
      <c r="W47" s="142" t="str">
        <f t="shared" si="5"/>
        <v/>
      </c>
      <c r="X47" s="164" t="str">
        <f>IFERROR(VLOOKUP(IF((LEFT(V47,2))*1&lt;10,"0"&amp;(LEFT(V47,2))*1,(LEFT(V47,2))*1),'DATI GARA'!$O$4:$P$24,2,FALSE),"")</f>
        <v>Veneto</v>
      </c>
    </row>
    <row r="48" spans="2:24">
      <c r="B48" s="30">
        <f t="shared" si="1"/>
        <v>32</v>
      </c>
      <c r="C48" s="31">
        <v>32</v>
      </c>
      <c r="D48" s="141">
        <f>IF('Copia-incolla excel fatt k '!C33="","",'Copia-incolla excel fatt k '!C33)</f>
        <v>32</v>
      </c>
      <c r="E48" s="141" t="str">
        <f>IF('Copia-incolla excel fatt k '!D33="","",'Copia-incolla excel fatt k '!D33)</f>
        <v>TORTELLA ANDREA</v>
      </c>
      <c r="F48" s="141" t="str">
        <f>IF('Copia-incolla excel fatt k '!F33="","",'Copia-incolla excel fatt k '!F33)</f>
        <v>AL</v>
      </c>
      <c r="G48" s="141" t="str">
        <f>IF('Copia-incolla excel fatt k '!E33="","",'Copia-incolla excel fatt k '!E33)</f>
        <v>A067708</v>
      </c>
      <c r="H48" s="141" t="str">
        <f>IF('Copia-incolla excel fatt k '!J33="","",'Copia-incolla excel fatt k '!J33)</f>
        <v>ASD CYCLING TEAM PETRUCCI EKOI</v>
      </c>
      <c r="I48" s="141" t="str">
        <f>IF('Copia-incolla excel fatt k '!K33="","",'Copia-incolla excel fatt k '!K33)</f>
        <v>03Q2323</v>
      </c>
      <c r="J48" s="157" t="s">
        <v>370</v>
      </c>
      <c r="L48" t="str">
        <f t="shared" si="2"/>
        <v>PARI</v>
      </c>
      <c r="P48" t="str">
        <f t="shared" si="3"/>
        <v>AL32</v>
      </c>
      <c r="Q48" s="142" t="str">
        <f t="shared" si="4"/>
        <v>A067708</v>
      </c>
      <c r="R48" s="142" t="str">
        <f t="shared" si="6"/>
        <v>TORTELLA ANDREA</v>
      </c>
      <c r="S48" s="142" t="str">
        <f t="shared" si="6"/>
        <v>AL</v>
      </c>
      <c r="T48" s="142" t="str">
        <f t="shared" si="6"/>
        <v>A067708</v>
      </c>
      <c r="U48" s="142" t="str">
        <f t="shared" si="6"/>
        <v>ASD CYCLING TEAM PETRUCCI EKOI</v>
      </c>
      <c r="V48" s="142" t="str">
        <f t="shared" si="6"/>
        <v>03Q2323</v>
      </c>
      <c r="W48" s="142" t="str">
        <f t="shared" si="5"/>
        <v/>
      </c>
      <c r="X48" s="164" t="str">
        <f>IFERROR(VLOOKUP(IF((LEFT(V48,2))*1&lt;10,"0"&amp;(LEFT(V48,2))*1,(LEFT(V48,2))*1),'DATI GARA'!$O$4:$P$24,2,FALSE),"")</f>
        <v>Veneto</v>
      </c>
    </row>
    <row r="49" spans="2:24">
      <c r="B49" s="30">
        <f t="shared" si="1"/>
        <v>33</v>
      </c>
      <c r="C49" s="31">
        <v>33</v>
      </c>
      <c r="D49" s="141">
        <f>IF('Copia-incolla excel fatt k '!C34="","",'Copia-incolla excel fatt k '!C34)</f>
        <v>33</v>
      </c>
      <c r="E49" s="141" t="str">
        <f>IF('Copia-incolla excel fatt k '!D34="","",'Copia-incolla excel fatt k '!D34)</f>
        <v>BIONDANI RICCARDO</v>
      </c>
      <c r="F49" s="141" t="str">
        <f>IF('Copia-incolla excel fatt k '!F34="","",'Copia-incolla excel fatt k '!F34)</f>
        <v>AL</v>
      </c>
      <c r="G49" s="141" t="str">
        <f>IF('Copia-incolla excel fatt k '!E34="","",'Copia-incolla excel fatt k '!E34)</f>
        <v>A099439</v>
      </c>
      <c r="H49" s="141" t="str">
        <f>IF('Copia-incolla excel fatt k '!J34="","",'Copia-incolla excel fatt k '!J34)</f>
        <v>ASD CYCLING TEAM PETRUCCI EKOI</v>
      </c>
      <c r="I49" s="141" t="str">
        <f>IF('Copia-incolla excel fatt k '!K34="","",'Copia-incolla excel fatt k '!K34)</f>
        <v>03Q2323</v>
      </c>
      <c r="J49" s="157" t="s">
        <v>370</v>
      </c>
      <c r="L49" t="str">
        <f t="shared" si="2"/>
        <v>DISPARI</v>
      </c>
      <c r="P49" t="str">
        <f t="shared" si="3"/>
        <v>AL33</v>
      </c>
      <c r="Q49" s="142" t="str">
        <f t="shared" si="4"/>
        <v>A099439</v>
      </c>
      <c r="R49" s="142" t="str">
        <f t="shared" si="6"/>
        <v>BIONDANI RICCARDO</v>
      </c>
      <c r="S49" s="142" t="str">
        <f t="shared" si="6"/>
        <v>AL</v>
      </c>
      <c r="T49" s="142" t="str">
        <f t="shared" si="6"/>
        <v>A099439</v>
      </c>
      <c r="U49" s="142" t="str">
        <f t="shared" si="6"/>
        <v>ASD CYCLING TEAM PETRUCCI EKOI</v>
      </c>
      <c r="V49" s="142" t="str">
        <f t="shared" si="6"/>
        <v>03Q2323</v>
      </c>
      <c r="W49" s="142" t="str">
        <f t="shared" si="5"/>
        <v/>
      </c>
      <c r="X49" s="164" t="str">
        <f>IFERROR(VLOOKUP(IF((LEFT(V49,2))*1&lt;10,"0"&amp;(LEFT(V49,2))*1,(LEFT(V49,2))*1),'DATI GARA'!$O$4:$P$24,2,FALSE),"")</f>
        <v>Veneto</v>
      </c>
    </row>
    <row r="50" spans="2:24">
      <c r="B50" s="30">
        <f t="shared" si="1"/>
        <v>34</v>
      </c>
      <c r="C50" s="31">
        <v>34</v>
      </c>
      <c r="D50" s="141">
        <f>IF('Copia-incolla excel fatt k '!C35="","",'Copia-incolla excel fatt k '!C35)</f>
        <v>34</v>
      </c>
      <c r="E50" s="141" t="str">
        <f>IF('Copia-incolla excel fatt k '!D35="","",'Copia-incolla excel fatt k '!D35)</f>
        <v>PULIAFICO ANDREA</v>
      </c>
      <c r="F50" s="141" t="str">
        <f>IF('Copia-incolla excel fatt k '!F35="","",'Copia-incolla excel fatt k '!F35)</f>
        <v>AL</v>
      </c>
      <c r="G50" s="141" t="str">
        <f>IF('Copia-incolla excel fatt k '!E35="","",'Copia-incolla excel fatt k '!E35)</f>
        <v>A023491</v>
      </c>
      <c r="H50" s="141" t="str">
        <f>IF('Copia-incolla excel fatt k '!J35="","",'Copia-incolla excel fatt k '!J35)</f>
        <v>A.S.D. U.S. AZZANESE</v>
      </c>
      <c r="I50" s="141" t="str">
        <f>IF('Copia-incolla excel fatt k '!K35="","",'Copia-incolla excel fatt k '!K35)</f>
        <v>03U0141</v>
      </c>
      <c r="J50" s="157" t="s">
        <v>370</v>
      </c>
      <c r="L50" t="str">
        <f t="shared" si="2"/>
        <v>PARI</v>
      </c>
      <c r="P50" t="str">
        <f t="shared" si="3"/>
        <v>AL34</v>
      </c>
      <c r="Q50" s="142" t="str">
        <f t="shared" si="4"/>
        <v>A023491</v>
      </c>
      <c r="R50" s="142" t="str">
        <f t="shared" si="6"/>
        <v>PULIAFICO ANDREA</v>
      </c>
      <c r="S50" s="142" t="str">
        <f t="shared" si="6"/>
        <v>AL</v>
      </c>
      <c r="T50" s="142" t="str">
        <f t="shared" si="6"/>
        <v>A023491</v>
      </c>
      <c r="U50" s="142" t="str">
        <f t="shared" si="6"/>
        <v>A.S.D. U.S. AZZANESE</v>
      </c>
      <c r="V50" s="142" t="str">
        <f t="shared" si="6"/>
        <v>03U0141</v>
      </c>
      <c r="W50" s="142" t="str">
        <f t="shared" si="5"/>
        <v/>
      </c>
      <c r="X50" s="164" t="str">
        <f>IFERROR(VLOOKUP(IF((LEFT(V50,2))*1&lt;10,"0"&amp;(LEFT(V50,2))*1,(LEFT(V50,2))*1),'DATI GARA'!$O$4:$P$24,2,FALSE),"")</f>
        <v>Veneto</v>
      </c>
    </row>
    <row r="51" spans="2:24">
      <c r="B51" s="30">
        <f t="shared" si="1"/>
        <v>35</v>
      </c>
      <c r="C51" s="31">
        <v>35</v>
      </c>
      <c r="D51" s="141">
        <f>IF('Copia-incolla excel fatt k '!C36="","",'Copia-incolla excel fatt k '!C36)</f>
        <v>35</v>
      </c>
      <c r="E51" s="141" t="str">
        <f>IF('Copia-incolla excel fatt k '!D36="","",'Copia-incolla excel fatt k '!D36)</f>
        <v>DELLE VEDOVE ALESSIO</v>
      </c>
      <c r="F51" s="141" t="str">
        <f>IF('Copia-incolla excel fatt k '!F36="","",'Copia-incolla excel fatt k '!F36)</f>
        <v>AL</v>
      </c>
      <c r="G51" s="141" t="str">
        <f>IF('Copia-incolla excel fatt k '!E36="","",'Copia-incolla excel fatt k '!E36)</f>
        <v>720664Q</v>
      </c>
      <c r="H51" s="141" t="str">
        <f>IF('Copia-incolla excel fatt k '!J36="","",'Copia-incolla excel fatt k '!J36)</f>
        <v>ASS. DILETT. U.C. MIRANO</v>
      </c>
      <c r="I51" s="141" t="str">
        <f>IF('Copia-incolla excel fatt k '!K36="","",'Copia-incolla excel fatt k '!K36)</f>
        <v>03V0067</v>
      </c>
      <c r="J51" s="157" t="s">
        <v>370</v>
      </c>
      <c r="L51" t="str">
        <f t="shared" si="2"/>
        <v>DISPARI</v>
      </c>
      <c r="P51" t="str">
        <f t="shared" si="3"/>
        <v>AL35</v>
      </c>
      <c r="Q51" s="142" t="str">
        <f t="shared" si="4"/>
        <v>720664Q</v>
      </c>
      <c r="R51" s="142" t="str">
        <f t="shared" si="6"/>
        <v>DELLE VEDOVE ALESSIO</v>
      </c>
      <c r="S51" s="142" t="str">
        <f t="shared" si="6"/>
        <v>AL</v>
      </c>
      <c r="T51" s="142" t="str">
        <f t="shared" si="6"/>
        <v>720664Q</v>
      </c>
      <c r="U51" s="142" t="str">
        <f t="shared" si="6"/>
        <v>ASS. DILETT. U.C. MIRANO</v>
      </c>
      <c r="V51" s="142" t="str">
        <f t="shared" si="6"/>
        <v>03V0067</v>
      </c>
      <c r="W51" s="142" t="str">
        <f t="shared" si="5"/>
        <v/>
      </c>
      <c r="X51" s="164" t="str">
        <f>IFERROR(VLOOKUP(IF((LEFT(V51,2))*1&lt;10,"0"&amp;(LEFT(V51,2))*1,(LEFT(V51,2))*1),'DATI GARA'!$O$4:$P$24,2,FALSE),"")</f>
        <v>Veneto</v>
      </c>
    </row>
    <row r="52" spans="2:24">
      <c r="B52" s="30">
        <f t="shared" si="1"/>
        <v>36</v>
      </c>
      <c r="C52" s="31">
        <v>36</v>
      </c>
      <c r="D52" s="141">
        <f>IF('Copia-incolla excel fatt k '!C37="","",'Copia-incolla excel fatt k '!C37)</f>
        <v>36</v>
      </c>
      <c r="E52" s="141" t="str">
        <f>IF('Copia-incolla excel fatt k '!D37="","",'Copia-incolla excel fatt k '!D37)</f>
        <v>ZANTA DANIEL</v>
      </c>
      <c r="F52" s="141" t="str">
        <f>IF('Copia-incolla excel fatt k '!F37="","",'Copia-incolla excel fatt k '!F37)</f>
        <v>AL</v>
      </c>
      <c r="G52" s="141" t="str">
        <f>IF('Copia-incolla excel fatt k '!E37="","",'Copia-incolla excel fatt k '!E37)</f>
        <v>A086095</v>
      </c>
      <c r="H52" s="141" t="str">
        <f>IF('Copia-incolla excel fatt k '!J37="","",'Copia-incolla excel fatt k '!J37)</f>
        <v>ASS. DILETT. U.C. MIRANO</v>
      </c>
      <c r="I52" s="141" t="str">
        <f>IF('Copia-incolla excel fatt k '!K37="","",'Copia-incolla excel fatt k '!K37)</f>
        <v>03V0067</v>
      </c>
      <c r="J52" s="157" t="s">
        <v>370</v>
      </c>
      <c r="L52" t="str">
        <f t="shared" si="2"/>
        <v>PARI</v>
      </c>
      <c r="P52" t="str">
        <f t="shared" si="3"/>
        <v>AL36</v>
      </c>
      <c r="Q52" s="142" t="str">
        <f t="shared" si="4"/>
        <v>A086095</v>
      </c>
      <c r="R52" s="142" t="str">
        <f t="shared" si="6"/>
        <v>ZANTA DANIEL</v>
      </c>
      <c r="S52" s="142" t="str">
        <f t="shared" si="6"/>
        <v>AL</v>
      </c>
      <c r="T52" s="142" t="str">
        <f t="shared" si="6"/>
        <v>A086095</v>
      </c>
      <c r="U52" s="142" t="str">
        <f t="shared" si="6"/>
        <v>ASS. DILETT. U.C. MIRANO</v>
      </c>
      <c r="V52" s="142" t="str">
        <f t="shared" si="6"/>
        <v>03V0067</v>
      </c>
      <c r="W52" s="142" t="str">
        <f t="shared" si="5"/>
        <v/>
      </c>
      <c r="X52" s="164" t="str">
        <f>IFERROR(VLOOKUP(IF((LEFT(V52,2))*1&lt;10,"0"&amp;(LEFT(V52,2))*1,(LEFT(V52,2))*1),'DATI GARA'!$O$4:$P$24,2,FALSE),"")</f>
        <v>Veneto</v>
      </c>
    </row>
    <row r="53" spans="2:24">
      <c r="B53" s="30">
        <f t="shared" si="1"/>
        <v>37</v>
      </c>
      <c r="C53" s="31">
        <v>37</v>
      </c>
      <c r="D53" s="141">
        <f>IF('Copia-incolla excel fatt k '!C38="","",'Copia-incolla excel fatt k '!C38)</f>
        <v>37</v>
      </c>
      <c r="E53" s="141" t="str">
        <f>IF('Copia-incolla excel fatt k '!D38="","",'Copia-incolla excel fatt k '!D38)</f>
        <v>FAVERO RENATO</v>
      </c>
      <c r="F53" s="141" t="str">
        <f>IF('Copia-incolla excel fatt k '!F38="","",'Copia-incolla excel fatt k '!F38)</f>
        <v>AL</v>
      </c>
      <c r="G53" s="141" t="str">
        <f>IF('Copia-incolla excel fatt k '!E38="","",'Copia-incolla excel fatt k '!E38)</f>
        <v>955794T</v>
      </c>
      <c r="H53" s="141" t="str">
        <f>IF('Copia-incolla excel fatt k '!J38="","",'Copia-incolla excel fatt k '!J38)</f>
        <v>V.C. BASSANO 1892</v>
      </c>
      <c r="I53" s="141" t="str">
        <f>IF('Copia-incolla excel fatt k '!K38="","",'Copia-incolla excel fatt k '!K38)</f>
        <v>03Y0010</v>
      </c>
      <c r="J53" s="157" t="s">
        <v>370</v>
      </c>
      <c r="L53" t="str">
        <f t="shared" si="2"/>
        <v>DISPARI</v>
      </c>
      <c r="P53" t="str">
        <f t="shared" si="3"/>
        <v>AL37</v>
      </c>
      <c r="Q53" s="142" t="str">
        <f t="shared" si="4"/>
        <v>955794T</v>
      </c>
      <c r="R53" s="142" t="str">
        <f t="shared" si="6"/>
        <v>FAVERO RENATO</v>
      </c>
      <c r="S53" s="142" t="str">
        <f t="shared" si="6"/>
        <v>AL</v>
      </c>
      <c r="T53" s="142" t="str">
        <f t="shared" si="6"/>
        <v>955794T</v>
      </c>
      <c r="U53" s="142" t="str">
        <f t="shared" si="6"/>
        <v>V.C. BASSANO 1892</v>
      </c>
      <c r="V53" s="142" t="str">
        <f t="shared" si="6"/>
        <v>03Y0010</v>
      </c>
      <c r="W53" s="142" t="str">
        <f t="shared" si="5"/>
        <v/>
      </c>
      <c r="X53" s="164" t="str">
        <f>IFERROR(VLOOKUP(IF((LEFT(V53,2))*1&lt;10,"0"&amp;(LEFT(V53,2))*1,(LEFT(V53,2))*1),'DATI GARA'!$O$4:$P$24,2,FALSE),"")</f>
        <v>Veneto</v>
      </c>
    </row>
    <row r="54" spans="2:24">
      <c r="B54" s="30">
        <f t="shared" si="1"/>
        <v>38</v>
      </c>
      <c r="C54" s="31">
        <v>38</v>
      </c>
      <c r="D54" s="141">
        <f>IF('Copia-incolla excel fatt k '!C39="","",'Copia-incolla excel fatt k '!C39)</f>
        <v>38</v>
      </c>
      <c r="E54" s="141" t="str">
        <f>IF('Copia-incolla excel fatt k '!D39="","",'Copia-incolla excel fatt k '!D39)</f>
        <v>SARI SEBASTIANO</v>
      </c>
      <c r="F54" s="141" t="str">
        <f>IF('Copia-incolla excel fatt k '!F39="","",'Copia-incolla excel fatt k '!F39)</f>
        <v>AL</v>
      </c>
      <c r="G54" s="141" t="str">
        <f>IF('Copia-incolla excel fatt k '!E39="","",'Copia-incolla excel fatt k '!E39)</f>
        <v>797996Q</v>
      </c>
      <c r="H54" s="141" t="str">
        <f>IF('Copia-incolla excel fatt k '!J39="","",'Copia-incolla excel fatt k '!J39)</f>
        <v>GCD PEDALE MANZANESE</v>
      </c>
      <c r="I54" s="141" t="str">
        <f>IF('Copia-incolla excel fatt k '!K39="","",'Copia-incolla excel fatt k '!K39)</f>
        <v>05B0103</v>
      </c>
      <c r="J54" s="157" t="s">
        <v>370</v>
      </c>
      <c r="L54" t="str">
        <f t="shared" si="2"/>
        <v>PARI</v>
      </c>
      <c r="P54" t="str">
        <f t="shared" si="3"/>
        <v>AL38</v>
      </c>
      <c r="Q54" s="142" t="str">
        <f t="shared" si="4"/>
        <v>797996Q</v>
      </c>
      <c r="R54" s="142" t="str">
        <f t="shared" si="6"/>
        <v>SARI SEBASTIANO</v>
      </c>
      <c r="S54" s="142" t="str">
        <f t="shared" si="6"/>
        <v>AL</v>
      </c>
      <c r="T54" s="142" t="str">
        <f t="shared" si="6"/>
        <v>797996Q</v>
      </c>
      <c r="U54" s="142" t="str">
        <f t="shared" si="6"/>
        <v>GCD PEDALE MANZANESE</v>
      </c>
      <c r="V54" s="142" t="str">
        <f t="shared" si="6"/>
        <v>05B0103</v>
      </c>
      <c r="W54" s="142" t="str">
        <f t="shared" si="5"/>
        <v/>
      </c>
      <c r="X54" s="164" t="str">
        <f>IFERROR(VLOOKUP(IF((LEFT(V54,2))*1&lt;10,"0"&amp;(LEFT(V54,2))*1,(LEFT(V54,2))*1),'DATI GARA'!$O$4:$P$24,2,FALSE),"")</f>
        <v>F.V.G.</v>
      </c>
    </row>
    <row r="55" spans="2:24">
      <c r="B55" s="30">
        <f t="shared" si="1"/>
        <v>39</v>
      </c>
      <c r="C55" s="31">
        <v>39</v>
      </c>
      <c r="D55" s="141">
        <f>IF('Copia-incolla excel fatt k '!C40="","",'Copia-incolla excel fatt k '!C40)</f>
        <v>39</v>
      </c>
      <c r="E55" s="141" t="str">
        <f>IF('Copia-incolla excel fatt k '!D40="","",'Copia-incolla excel fatt k '!D40)</f>
        <v>MENGHINI ALESSIO</v>
      </c>
      <c r="F55" s="141" t="str">
        <f>IF('Copia-incolla excel fatt k '!F40="","",'Copia-incolla excel fatt k '!F40)</f>
        <v>AL</v>
      </c>
      <c r="G55" s="141" t="str">
        <f>IF('Copia-incolla excel fatt k '!E40="","",'Copia-incolla excel fatt k '!E40)</f>
        <v>995748D</v>
      </c>
      <c r="H55" s="141" t="str">
        <f>IF('Copia-incolla excel fatt k '!J40="","",'Copia-incolla excel fatt k '!J40)</f>
        <v>GCD PEDALE MANZANESE</v>
      </c>
      <c r="I55" s="141" t="str">
        <f>IF('Copia-incolla excel fatt k '!K40="","",'Copia-incolla excel fatt k '!K40)</f>
        <v>05B0103</v>
      </c>
      <c r="J55" s="157" t="s">
        <v>370</v>
      </c>
      <c r="L55" t="str">
        <f t="shared" si="2"/>
        <v>DISPARI</v>
      </c>
      <c r="P55" t="str">
        <f t="shared" si="3"/>
        <v>AL39</v>
      </c>
      <c r="Q55" s="142" t="str">
        <f t="shared" si="4"/>
        <v>995748D</v>
      </c>
      <c r="R55" s="142" t="str">
        <f t="shared" si="6"/>
        <v>MENGHINI ALESSIO</v>
      </c>
      <c r="S55" s="142" t="str">
        <f t="shared" si="6"/>
        <v>AL</v>
      </c>
      <c r="T55" s="142" t="str">
        <f t="shared" si="6"/>
        <v>995748D</v>
      </c>
      <c r="U55" s="142" t="str">
        <f t="shared" si="6"/>
        <v>GCD PEDALE MANZANESE</v>
      </c>
      <c r="V55" s="142" t="str">
        <f t="shared" si="6"/>
        <v>05B0103</v>
      </c>
      <c r="W55" s="142" t="str">
        <f t="shared" si="5"/>
        <v/>
      </c>
      <c r="X55" s="164" t="str">
        <f>IFERROR(VLOOKUP(IF((LEFT(V55,2))*1&lt;10,"0"&amp;(LEFT(V55,2))*1,(LEFT(V55,2))*1),'DATI GARA'!$O$4:$P$24,2,FALSE),"")</f>
        <v>F.V.G.</v>
      </c>
    </row>
    <row r="56" spans="2:24">
      <c r="B56" s="30">
        <f t="shared" si="1"/>
        <v>40</v>
      </c>
      <c r="C56" s="31">
        <v>40</v>
      </c>
      <c r="D56" s="141">
        <f>IF('Copia-incolla excel fatt k '!C41="","",'Copia-incolla excel fatt k '!C41)</f>
        <v>40</v>
      </c>
      <c r="E56" s="141" t="str">
        <f>IF('Copia-incolla excel fatt k '!D41="","",'Copia-incolla excel fatt k '!D41)</f>
        <v>ZAMPA FRANCESCO</v>
      </c>
      <c r="F56" s="141" t="str">
        <f>IF('Copia-incolla excel fatt k '!F41="","",'Copia-incolla excel fatt k '!F41)</f>
        <v>AL</v>
      </c>
      <c r="G56" s="141" t="str">
        <f>IF('Copia-incolla excel fatt k '!E41="","",'Copia-incolla excel fatt k '!E41)</f>
        <v>A147721</v>
      </c>
      <c r="H56" s="141" t="str">
        <f>IF('Copia-incolla excel fatt k '!J41="","",'Copia-incolla excel fatt k '!J41)</f>
        <v>GCD PEDALE MANZANESE</v>
      </c>
      <c r="I56" s="141" t="str">
        <f>IF('Copia-incolla excel fatt k '!K41="","",'Copia-incolla excel fatt k '!K41)</f>
        <v>05B0103</v>
      </c>
      <c r="J56" s="157" t="s">
        <v>370</v>
      </c>
      <c r="L56" t="str">
        <f t="shared" si="2"/>
        <v>PARI</v>
      </c>
      <c r="P56" t="str">
        <f t="shared" si="3"/>
        <v>AL40</v>
      </c>
      <c r="Q56" s="142" t="str">
        <f t="shared" si="4"/>
        <v>A147721</v>
      </c>
      <c r="R56" s="142" t="str">
        <f t="shared" si="6"/>
        <v>ZAMPA FRANCESCO</v>
      </c>
      <c r="S56" s="142" t="str">
        <f t="shared" si="6"/>
        <v>AL</v>
      </c>
      <c r="T56" s="142" t="str">
        <f t="shared" si="6"/>
        <v>A147721</v>
      </c>
      <c r="U56" s="142" t="str">
        <f t="shared" si="6"/>
        <v>GCD PEDALE MANZANESE</v>
      </c>
      <c r="V56" s="142" t="str">
        <f t="shared" si="6"/>
        <v>05B0103</v>
      </c>
      <c r="W56" s="142" t="str">
        <f t="shared" si="5"/>
        <v/>
      </c>
      <c r="X56" s="164" t="str">
        <f>IFERROR(VLOOKUP(IF((LEFT(V56,2))*1&lt;10,"0"&amp;(LEFT(V56,2))*1,(LEFT(V56,2))*1),'DATI GARA'!$O$4:$P$24,2,FALSE),"")</f>
        <v>F.V.G.</v>
      </c>
    </row>
    <row r="57" spans="2:24">
      <c r="B57" s="30">
        <f t="shared" si="1"/>
        <v>41</v>
      </c>
      <c r="C57" s="31">
        <v>41</v>
      </c>
      <c r="D57" s="141">
        <f>IF('Copia-incolla excel fatt k '!C42="","",'Copia-incolla excel fatt k '!C42)</f>
        <v>41</v>
      </c>
      <c r="E57" s="141" t="str">
        <f>IF('Copia-incolla excel fatt k '!D42="","",'Copia-incolla excel fatt k '!D42)</f>
        <v>MARCON MATTIA</v>
      </c>
      <c r="F57" s="141" t="str">
        <f>IF('Copia-incolla excel fatt k '!F42="","",'Copia-incolla excel fatt k '!F42)</f>
        <v>AL</v>
      </c>
      <c r="G57" s="141" t="str">
        <f>IF('Copia-incolla excel fatt k '!E42="","",'Copia-incolla excel fatt k '!E42)</f>
        <v>A024991</v>
      </c>
      <c r="H57" s="141" t="str">
        <f>IF('Copia-incolla excel fatt k '!J42="","",'Copia-incolla excel fatt k '!J42)</f>
        <v>A.S.D SACILESE EURO 90 P3</v>
      </c>
      <c r="I57" s="141" t="str">
        <f>IF('Copia-incolla excel fatt k '!K42="","",'Copia-incolla excel fatt k '!K42)</f>
        <v>05P0049</v>
      </c>
      <c r="J57" s="157" t="s">
        <v>370</v>
      </c>
      <c r="L57" t="str">
        <f t="shared" si="2"/>
        <v>DISPARI</v>
      </c>
      <c r="P57" t="str">
        <f t="shared" si="3"/>
        <v>AL41</v>
      </c>
      <c r="Q57" s="142" t="str">
        <f t="shared" si="4"/>
        <v>A024991</v>
      </c>
      <c r="R57" s="142" t="str">
        <f t="shared" si="6"/>
        <v>MARCON MATTIA</v>
      </c>
      <c r="S57" s="142" t="str">
        <f t="shared" si="6"/>
        <v>AL</v>
      </c>
      <c r="T57" s="142" t="str">
        <f t="shared" si="6"/>
        <v>A024991</v>
      </c>
      <c r="U57" s="142" t="str">
        <f t="shared" si="6"/>
        <v>A.S.D SACILESE EURO 90 P3</v>
      </c>
      <c r="V57" s="142" t="str">
        <f t="shared" si="6"/>
        <v>05P0049</v>
      </c>
      <c r="W57" s="142" t="str">
        <f t="shared" si="5"/>
        <v/>
      </c>
      <c r="X57" s="164" t="str">
        <f>IFERROR(VLOOKUP(IF((LEFT(V57,2))*1&lt;10,"0"&amp;(LEFT(V57,2))*1,(LEFT(V57,2))*1),'DATI GARA'!$O$4:$P$24,2,FALSE),"")</f>
        <v>F.V.G.</v>
      </c>
    </row>
    <row r="58" spans="2:24">
      <c r="B58" s="30">
        <f t="shared" si="1"/>
        <v>42</v>
      </c>
      <c r="C58" s="31">
        <v>42</v>
      </c>
      <c r="D58" s="141">
        <f>IF('Copia-incolla excel fatt k '!C43="","",'Copia-incolla excel fatt k '!C43)</f>
        <v>42</v>
      </c>
      <c r="E58" s="141" t="str">
        <f>IF('Copia-incolla excel fatt k '!D43="","",'Copia-incolla excel fatt k '!D43)</f>
        <v>PESSOTTO ALESSANDRO</v>
      </c>
      <c r="F58" s="141" t="str">
        <f>IF('Copia-incolla excel fatt k '!F43="","",'Copia-incolla excel fatt k '!F43)</f>
        <v>AL</v>
      </c>
      <c r="G58" s="141" t="str">
        <f>IF('Copia-incolla excel fatt k '!E43="","",'Copia-incolla excel fatt k '!E43)</f>
        <v>A025004</v>
      </c>
      <c r="H58" s="141" t="str">
        <f>IF('Copia-incolla excel fatt k '!J43="","",'Copia-incolla excel fatt k '!J43)</f>
        <v>A.S.D SACILESE EURO 90 P3</v>
      </c>
      <c r="I58" s="141" t="str">
        <f>IF('Copia-incolla excel fatt k '!K43="","",'Copia-incolla excel fatt k '!K43)</f>
        <v>05P0049</v>
      </c>
      <c r="J58" s="157" t="s">
        <v>370</v>
      </c>
      <c r="L58" t="str">
        <f t="shared" si="2"/>
        <v>PARI</v>
      </c>
      <c r="P58" t="str">
        <f t="shared" si="3"/>
        <v>AL42</v>
      </c>
      <c r="Q58" s="142" t="str">
        <f t="shared" si="4"/>
        <v>A025004</v>
      </c>
      <c r="R58" s="142" t="str">
        <f t="shared" si="6"/>
        <v>PESSOTTO ALESSANDRO</v>
      </c>
      <c r="S58" s="142" t="str">
        <f t="shared" si="6"/>
        <v>AL</v>
      </c>
      <c r="T58" s="142" t="str">
        <f t="shared" si="6"/>
        <v>A025004</v>
      </c>
      <c r="U58" s="142" t="str">
        <f t="shared" si="6"/>
        <v>A.S.D SACILESE EURO 90 P3</v>
      </c>
      <c r="V58" s="142" t="str">
        <f t="shared" si="6"/>
        <v>05P0049</v>
      </c>
      <c r="W58" s="142" t="str">
        <f t="shared" si="5"/>
        <v/>
      </c>
      <c r="X58" s="164" t="str">
        <f>IFERROR(VLOOKUP(IF((LEFT(V58,2))*1&lt;10,"0"&amp;(LEFT(V58,2))*1,(LEFT(V58,2))*1),'DATI GARA'!$O$4:$P$24,2,FALSE),"")</f>
        <v>F.V.G.</v>
      </c>
    </row>
    <row r="59" spans="2:24">
      <c r="B59" s="30">
        <f t="shared" si="1"/>
        <v>43</v>
      </c>
      <c r="C59" s="31">
        <v>43</v>
      </c>
      <c r="D59" s="141">
        <f>IF('Copia-incolla excel fatt k '!C44="","",'Copia-incolla excel fatt k '!C44)</f>
        <v>43</v>
      </c>
      <c r="E59" s="141" t="str">
        <f>IF('Copia-incolla excel fatt k '!D44="","",'Copia-incolla excel fatt k '!D44)</f>
        <v>SIMONITTO LUCA</v>
      </c>
      <c r="F59" s="141" t="str">
        <f>IF('Copia-incolla excel fatt k '!F44="","",'Copia-incolla excel fatt k '!F44)</f>
        <v>AL</v>
      </c>
      <c r="G59" s="141" t="str">
        <f>IF('Copia-incolla excel fatt k '!E44="","",'Copia-incolla excel fatt k '!E44)</f>
        <v>A028280</v>
      </c>
      <c r="H59" s="141" t="str">
        <f>IF('Copia-incolla excel fatt k '!J44="","",'Copia-incolla excel fatt k '!J44)</f>
        <v>A.S.D SACILESE EURO 90 P3</v>
      </c>
      <c r="I59" s="141" t="str">
        <f>IF('Copia-incolla excel fatt k '!K44="","",'Copia-incolla excel fatt k '!K44)</f>
        <v>05P0049</v>
      </c>
      <c r="J59" s="157" t="s">
        <v>370</v>
      </c>
      <c r="L59" t="str">
        <f t="shared" si="2"/>
        <v>DISPARI</v>
      </c>
      <c r="P59" t="str">
        <f t="shared" si="3"/>
        <v>AL43</v>
      </c>
      <c r="Q59" s="142" t="str">
        <f t="shared" si="4"/>
        <v>A028280</v>
      </c>
      <c r="R59" s="142" t="str">
        <f t="shared" si="6"/>
        <v>SIMONITTO LUCA</v>
      </c>
      <c r="S59" s="142" t="str">
        <f t="shared" si="6"/>
        <v>AL</v>
      </c>
      <c r="T59" s="142" t="str">
        <f t="shared" si="6"/>
        <v>A028280</v>
      </c>
      <c r="U59" s="142" t="str">
        <f t="shared" si="6"/>
        <v>A.S.D SACILESE EURO 90 P3</v>
      </c>
      <c r="V59" s="142" t="str">
        <f t="shared" si="6"/>
        <v>05P0049</v>
      </c>
      <c r="W59" s="142" t="str">
        <f t="shared" si="5"/>
        <v/>
      </c>
      <c r="X59" s="164" t="str">
        <f>IFERROR(VLOOKUP(IF((LEFT(V59,2))*1&lt;10,"0"&amp;(LEFT(V59,2))*1,(LEFT(V59,2))*1),'DATI GARA'!$O$4:$P$24,2,FALSE),"")</f>
        <v>F.V.G.</v>
      </c>
    </row>
    <row r="60" spans="2:24">
      <c r="B60" s="30">
        <f t="shared" si="1"/>
        <v>44</v>
      </c>
      <c r="C60" s="31">
        <v>44</v>
      </c>
      <c r="D60" s="141">
        <f>IF('Copia-incolla excel fatt k '!C45="","",'Copia-incolla excel fatt k '!C45)</f>
        <v>44</v>
      </c>
      <c r="E60" s="141" t="str">
        <f>IF('Copia-incolla excel fatt k '!D45="","",'Copia-incolla excel fatt k '!D45)</f>
        <v>UNFER LORENZO</v>
      </c>
      <c r="F60" s="141" t="str">
        <f>IF('Copia-incolla excel fatt k '!F45="","",'Copia-incolla excel fatt k '!F45)</f>
        <v>AL</v>
      </c>
      <c r="G60" s="141" t="str">
        <f>IF('Copia-incolla excel fatt k '!E45="","",'Copia-incolla excel fatt k '!E45)</f>
        <v>999408E</v>
      </c>
      <c r="H60" s="141" t="str">
        <f>IF('Copia-incolla excel fatt k '!J45="","",'Copia-incolla excel fatt k '!J45)</f>
        <v>LIBERTAS CERESETTO</v>
      </c>
      <c r="I60" s="141" t="str">
        <f>IF('Copia-incolla excel fatt k '!K45="","",'Copia-incolla excel fatt k '!K45)</f>
        <v>05Q0070</v>
      </c>
      <c r="J60" s="157" t="s">
        <v>370</v>
      </c>
      <c r="L60" t="str">
        <f t="shared" si="2"/>
        <v>PARI</v>
      </c>
      <c r="P60" t="str">
        <f t="shared" si="3"/>
        <v>AL44</v>
      </c>
      <c r="Q60" s="142" t="str">
        <f t="shared" si="4"/>
        <v>999408E</v>
      </c>
      <c r="R60" s="142" t="str">
        <f t="shared" si="6"/>
        <v>UNFER LORENZO</v>
      </c>
      <c r="S60" s="142" t="str">
        <f t="shared" si="6"/>
        <v>AL</v>
      </c>
      <c r="T60" s="142" t="str">
        <f t="shared" si="6"/>
        <v>999408E</v>
      </c>
      <c r="U60" s="142" t="str">
        <f t="shared" si="6"/>
        <v>LIBERTAS CERESETTO</v>
      </c>
      <c r="V60" s="142" t="str">
        <f t="shared" si="6"/>
        <v>05Q0070</v>
      </c>
      <c r="W60" s="142" t="str">
        <f t="shared" si="5"/>
        <v/>
      </c>
      <c r="X60" s="164" t="str">
        <f>IFERROR(VLOOKUP(IF((LEFT(V60,2))*1&lt;10,"0"&amp;(LEFT(V60,2))*1,(LEFT(V60,2))*1),'DATI GARA'!$O$4:$P$24,2,FALSE),"")</f>
        <v>F.V.G.</v>
      </c>
    </row>
    <row r="61" spans="2:24">
      <c r="B61" s="30">
        <f t="shared" si="1"/>
        <v>45</v>
      </c>
      <c r="C61" s="31">
        <v>45</v>
      </c>
      <c r="D61" s="141">
        <f>IF('Copia-incolla excel fatt k '!C46="","",'Copia-incolla excel fatt k '!C46)</f>
        <v>45</v>
      </c>
      <c r="E61" s="141" t="str">
        <f>IF('Copia-incolla excel fatt k '!D46="","",'Copia-incolla excel fatt k '!D46)</f>
        <v>DE MONTE MATTEO</v>
      </c>
      <c r="F61" s="141" t="str">
        <f>IF('Copia-incolla excel fatt k '!F46="","",'Copia-incolla excel fatt k '!F46)</f>
        <v>AL</v>
      </c>
      <c r="G61" s="141" t="str">
        <f>IF('Copia-incolla excel fatt k '!E46="","",'Copia-incolla excel fatt k '!E46)</f>
        <v>A028277</v>
      </c>
      <c r="H61" s="141" t="str">
        <f>IF('Copia-incolla excel fatt k '!J46="","",'Copia-incolla excel fatt k '!J46)</f>
        <v>LIBERTAS CERESETTO</v>
      </c>
      <c r="I61" s="141" t="str">
        <f>IF('Copia-incolla excel fatt k '!K46="","",'Copia-incolla excel fatt k '!K46)</f>
        <v>05Q0070</v>
      </c>
      <c r="J61" s="157" t="s">
        <v>370</v>
      </c>
      <c r="L61" t="str">
        <f t="shared" si="2"/>
        <v>DISPARI</v>
      </c>
      <c r="P61" t="str">
        <f t="shared" si="3"/>
        <v>AL45</v>
      </c>
      <c r="Q61" s="142" t="str">
        <f t="shared" si="4"/>
        <v>A028277</v>
      </c>
      <c r="R61" s="142" t="str">
        <f t="shared" si="6"/>
        <v>DE MONTE MATTEO</v>
      </c>
      <c r="S61" s="142" t="str">
        <f t="shared" si="6"/>
        <v>AL</v>
      </c>
      <c r="T61" s="142" t="str">
        <f t="shared" si="6"/>
        <v>A028277</v>
      </c>
      <c r="U61" s="142" t="str">
        <f t="shared" si="6"/>
        <v>LIBERTAS CERESETTO</v>
      </c>
      <c r="V61" s="142" t="str">
        <f t="shared" si="6"/>
        <v>05Q0070</v>
      </c>
      <c r="W61" s="142" t="str">
        <f t="shared" si="5"/>
        <v/>
      </c>
      <c r="X61" s="164" t="str">
        <f>IFERROR(VLOOKUP(IF((LEFT(V61,2))*1&lt;10,"0"&amp;(LEFT(V61,2))*1,(LEFT(V61,2))*1),'DATI GARA'!$O$4:$P$24,2,FALSE),"")</f>
        <v>F.V.G.</v>
      </c>
    </row>
    <row r="62" spans="2:24">
      <c r="B62" s="30">
        <f t="shared" si="1"/>
        <v>46</v>
      </c>
      <c r="C62" s="31">
        <v>46</v>
      </c>
      <c r="D62" s="141">
        <f>IF('Copia-incolla excel fatt k '!C47="","",'Copia-incolla excel fatt k '!C47)</f>
        <v>46</v>
      </c>
      <c r="E62" s="141" t="str">
        <f>IF('Copia-incolla excel fatt k '!D47="","",'Copia-incolla excel fatt k '!D47)</f>
        <v>DI BERNARDO MARCO</v>
      </c>
      <c r="F62" s="141" t="str">
        <f>IF('Copia-incolla excel fatt k '!F47="","",'Copia-incolla excel fatt k '!F47)</f>
        <v>AL</v>
      </c>
      <c r="G62" s="141" t="str">
        <f>IF('Copia-incolla excel fatt k '!E47="","",'Copia-incolla excel fatt k '!E47)</f>
        <v>718026W</v>
      </c>
      <c r="H62" s="141" t="str">
        <f>IF('Copia-incolla excel fatt k '!J47="","",'Copia-incolla excel fatt k '!J47)</f>
        <v>BORGO MOLINO-RINASCITA FRIULI</v>
      </c>
      <c r="I62" s="141" t="str">
        <f>IF('Copia-incolla excel fatt k '!K47="","",'Copia-incolla excel fatt k '!K47)</f>
        <v>05U0536</v>
      </c>
      <c r="J62" s="157" t="s">
        <v>370</v>
      </c>
      <c r="L62" t="str">
        <f t="shared" si="2"/>
        <v>PARI</v>
      </c>
      <c r="P62" t="str">
        <f t="shared" si="3"/>
        <v>AL46</v>
      </c>
      <c r="Q62" s="142" t="str">
        <f t="shared" si="4"/>
        <v>718026W</v>
      </c>
      <c r="R62" s="142" t="str">
        <f t="shared" si="6"/>
        <v>DI BERNARDO MARCO</v>
      </c>
      <c r="S62" s="142" t="str">
        <f t="shared" si="6"/>
        <v>AL</v>
      </c>
      <c r="T62" s="142" t="str">
        <f t="shared" si="6"/>
        <v>718026W</v>
      </c>
      <c r="U62" s="142" t="str">
        <f t="shared" si="6"/>
        <v>BORGO MOLINO-RINASCITA FRIULI</v>
      </c>
      <c r="V62" s="142" t="str">
        <f t="shared" si="6"/>
        <v>05U0536</v>
      </c>
      <c r="W62" s="142" t="str">
        <f t="shared" si="5"/>
        <v/>
      </c>
      <c r="X62" s="164" t="str">
        <f>IFERROR(VLOOKUP(IF((LEFT(V62,2))*1&lt;10,"0"&amp;(LEFT(V62,2))*1,(LEFT(V62,2))*1),'DATI GARA'!$O$4:$P$24,2,FALSE),"")</f>
        <v>F.V.G.</v>
      </c>
    </row>
    <row r="63" spans="2:24">
      <c r="B63" s="30">
        <f t="shared" si="1"/>
        <v>47</v>
      </c>
      <c r="C63" s="31">
        <v>47</v>
      </c>
      <c r="D63" s="141">
        <f>IF('Copia-incolla excel fatt k '!C48="","",'Copia-incolla excel fatt k '!C48)</f>
        <v>47</v>
      </c>
      <c r="E63" s="141" t="str">
        <f>IF('Copia-incolla excel fatt k '!D48="","",'Copia-incolla excel fatt k '!D48)</f>
        <v>VISINTIN ALESSANDRO</v>
      </c>
      <c r="F63" s="141" t="str">
        <f>IF('Copia-incolla excel fatt k '!F48="","",'Copia-incolla excel fatt k '!F48)</f>
        <v>AL</v>
      </c>
      <c r="G63" s="141" t="str">
        <f>IF('Copia-incolla excel fatt k '!E48="","",'Copia-incolla excel fatt k '!E48)</f>
        <v>A099315</v>
      </c>
      <c r="H63" s="141" t="str">
        <f>IF('Copia-incolla excel fatt k '!J48="","",'Copia-incolla excel fatt k '!J48)</f>
        <v>CTF</v>
      </c>
      <c r="I63" s="141" t="str">
        <f>IF('Copia-incolla excel fatt k '!K48="","",'Copia-incolla excel fatt k '!K48)</f>
        <v>05Z0708</v>
      </c>
      <c r="J63" s="157" t="s">
        <v>370</v>
      </c>
      <c r="L63" t="str">
        <f t="shared" si="2"/>
        <v>DISPARI</v>
      </c>
      <c r="P63" t="str">
        <f t="shared" si="3"/>
        <v>AL47</v>
      </c>
      <c r="Q63" s="142" t="str">
        <f t="shared" si="4"/>
        <v>A099315</v>
      </c>
      <c r="R63" s="142" t="str">
        <f t="shared" si="6"/>
        <v>VISINTIN ALESSANDRO</v>
      </c>
      <c r="S63" s="142" t="str">
        <f t="shared" si="6"/>
        <v>AL</v>
      </c>
      <c r="T63" s="142" t="str">
        <f t="shared" si="6"/>
        <v>A099315</v>
      </c>
      <c r="U63" s="142" t="str">
        <f t="shared" si="6"/>
        <v>CTF</v>
      </c>
      <c r="V63" s="142" t="str">
        <f t="shared" si="6"/>
        <v>05Z0708</v>
      </c>
      <c r="W63" s="142" t="str">
        <f t="shared" si="5"/>
        <v/>
      </c>
      <c r="X63" s="164" t="str">
        <f>IFERROR(VLOOKUP(IF((LEFT(V63,2))*1&lt;10,"0"&amp;(LEFT(V63,2))*1,(LEFT(V63,2))*1),'DATI GARA'!$O$4:$P$24,2,FALSE),"")</f>
        <v>F.V.G.</v>
      </c>
    </row>
    <row r="64" spans="2:24">
      <c r="B64" s="30">
        <f t="shared" si="1"/>
        <v>48</v>
      </c>
      <c r="C64" s="31">
        <v>48</v>
      </c>
      <c r="D64" s="141">
        <f>IF('Copia-incolla excel fatt k '!C49="","",'Copia-incolla excel fatt k '!C49)</f>
        <v>48</v>
      </c>
      <c r="E64" s="141" t="str">
        <f>IF('Copia-incolla excel fatt k '!D49="","",'Copia-incolla excel fatt k '!D49)</f>
        <v>PRIVITERA SAMUELE</v>
      </c>
      <c r="F64" s="141" t="str">
        <f>IF('Copia-incolla excel fatt k '!F49="","",'Copia-incolla excel fatt k '!F49)</f>
        <v>AL</v>
      </c>
      <c r="G64" s="141" t="str">
        <f>IF('Copia-incolla excel fatt k '!E49="","",'Copia-incolla excel fatt k '!E49)</f>
        <v>A013714</v>
      </c>
      <c r="H64" s="141" t="str">
        <f>IF('Copia-incolla excel fatt k '!J49="","",'Copia-incolla excel fatt k '!J49)</f>
        <v>CICLISTICA BORDIGHERA</v>
      </c>
      <c r="I64" s="141" t="str">
        <f>IF('Copia-incolla excel fatt k '!K49="","",'Copia-incolla excel fatt k '!K49)</f>
        <v>06J0772</v>
      </c>
      <c r="J64" s="157" t="s">
        <v>370</v>
      </c>
      <c r="L64" t="str">
        <f t="shared" si="2"/>
        <v>PARI</v>
      </c>
      <c r="P64" t="str">
        <f t="shared" si="3"/>
        <v>AL48</v>
      </c>
      <c r="Q64" s="142" t="str">
        <f t="shared" si="4"/>
        <v>A013714</v>
      </c>
      <c r="R64" s="142" t="str">
        <f t="shared" si="6"/>
        <v>PRIVITERA SAMUELE</v>
      </c>
      <c r="S64" s="142" t="str">
        <f t="shared" si="6"/>
        <v>AL</v>
      </c>
      <c r="T64" s="142" t="str">
        <f t="shared" si="6"/>
        <v>A013714</v>
      </c>
      <c r="U64" s="142" t="str">
        <f t="shared" si="6"/>
        <v>CICLISTICA BORDIGHERA</v>
      </c>
      <c r="V64" s="142" t="str">
        <f t="shared" si="6"/>
        <v>06J0772</v>
      </c>
      <c r="W64" s="142" t="str">
        <f t="shared" si="5"/>
        <v/>
      </c>
      <c r="X64" s="164" t="str">
        <f>IFERROR(VLOOKUP(IF((LEFT(V64,2))*1&lt;10,"0"&amp;(LEFT(V64,2))*1,(LEFT(V64,2))*1),'DATI GARA'!$O$4:$P$24,2,FALSE),"")</f>
        <v>Liguria</v>
      </c>
    </row>
    <row r="65" spans="2:24">
      <c r="B65" s="30">
        <f t="shared" si="1"/>
        <v>49</v>
      </c>
      <c r="C65" s="31">
        <v>49</v>
      </c>
      <c r="D65" s="141">
        <f>IF('Copia-incolla excel fatt k '!C50="","",'Copia-incolla excel fatt k '!C50)</f>
        <v>49</v>
      </c>
      <c r="E65" s="141" t="str">
        <f>IF('Copia-incolla excel fatt k '!D50="","",'Copia-incolla excel fatt k '!D50)</f>
        <v>GIOVINAZZO RAFFAELE</v>
      </c>
      <c r="F65" s="141" t="str">
        <f>IF('Copia-incolla excel fatt k '!F50="","",'Copia-incolla excel fatt k '!F50)</f>
        <v>AL</v>
      </c>
      <c r="G65" s="141" t="str">
        <f>IF('Copia-incolla excel fatt k '!E50="","",'Copia-incolla excel fatt k '!E50)</f>
        <v>A014896</v>
      </c>
      <c r="H65" s="141" t="str">
        <f>IF('Copia-incolla excel fatt k '!J50="","",'Copia-incolla excel fatt k '!J50)</f>
        <v>CICLISTICA BORDIGHERA</v>
      </c>
      <c r="I65" s="141" t="str">
        <f>IF('Copia-incolla excel fatt k '!K50="","",'Copia-incolla excel fatt k '!K50)</f>
        <v>06J0772</v>
      </c>
      <c r="J65" s="157" t="s">
        <v>370</v>
      </c>
      <c r="L65" t="str">
        <f t="shared" si="2"/>
        <v>DISPARI</v>
      </c>
      <c r="P65" t="str">
        <f t="shared" si="3"/>
        <v>AL49</v>
      </c>
      <c r="Q65" s="142" t="str">
        <f t="shared" si="4"/>
        <v>A014896</v>
      </c>
      <c r="R65" s="142" t="str">
        <f t="shared" si="6"/>
        <v>GIOVINAZZO RAFFAELE</v>
      </c>
      <c r="S65" s="142" t="str">
        <f t="shared" si="6"/>
        <v>AL</v>
      </c>
      <c r="T65" s="142" t="str">
        <f t="shared" si="6"/>
        <v>A014896</v>
      </c>
      <c r="U65" s="142" t="str">
        <f t="shared" si="6"/>
        <v>CICLISTICA BORDIGHERA</v>
      </c>
      <c r="V65" s="142" t="str">
        <f t="shared" si="6"/>
        <v>06J0772</v>
      </c>
      <c r="W65" s="142" t="str">
        <f t="shared" si="5"/>
        <v/>
      </c>
      <c r="X65" s="164" t="str">
        <f>IFERROR(VLOOKUP(IF((LEFT(V65,2))*1&lt;10,"0"&amp;(LEFT(V65,2))*1,(LEFT(V65,2))*1),'DATI GARA'!$O$4:$P$24,2,FALSE),"")</f>
        <v>Liguria</v>
      </c>
    </row>
    <row r="66" spans="2:24">
      <c r="B66" s="30">
        <f t="shared" si="1"/>
        <v>50</v>
      </c>
      <c r="C66" s="31">
        <v>50</v>
      </c>
      <c r="D66" s="141">
        <f>IF('Copia-incolla excel fatt k '!C51="","",'Copia-incolla excel fatt k '!C51)</f>
        <v>50</v>
      </c>
      <c r="E66" s="141" t="str">
        <f>IF('Copia-incolla excel fatt k '!D51="","",'Copia-incolla excel fatt k '!D51)</f>
        <v>COZZANI PIERGIORGIO</v>
      </c>
      <c r="F66" s="141" t="str">
        <f>IF('Copia-incolla excel fatt k '!F51="","",'Copia-incolla excel fatt k '!F51)</f>
        <v>AL</v>
      </c>
      <c r="G66" s="141" t="str">
        <f>IF('Copia-incolla excel fatt k '!E51="","",'Copia-incolla excel fatt k '!E51)</f>
        <v>A010125</v>
      </c>
      <c r="H66" s="141" t="str">
        <f>IF('Copia-incolla excel fatt k '!J51="","",'Copia-incolla excel fatt k '!J51)</f>
        <v>U.C. CASANO A.S.D.</v>
      </c>
      <c r="I66" s="141" t="str">
        <f>IF('Copia-incolla excel fatt k '!K51="","",'Copia-incolla excel fatt k '!K51)</f>
        <v>06M0850</v>
      </c>
      <c r="J66" s="157" t="s">
        <v>370</v>
      </c>
      <c r="L66" t="str">
        <f t="shared" si="2"/>
        <v>PARI</v>
      </c>
      <c r="P66" t="str">
        <f t="shared" si="3"/>
        <v>AL50</v>
      </c>
      <c r="Q66" s="142" t="str">
        <f t="shared" si="4"/>
        <v>A010125</v>
      </c>
      <c r="R66" s="142" t="str">
        <f t="shared" si="6"/>
        <v>COZZANI PIERGIORGIO</v>
      </c>
      <c r="S66" s="142" t="str">
        <f t="shared" si="6"/>
        <v>AL</v>
      </c>
      <c r="T66" s="142" t="str">
        <f t="shared" si="6"/>
        <v>A010125</v>
      </c>
      <c r="U66" s="142" t="str">
        <f t="shared" si="6"/>
        <v>U.C. CASANO A.S.D.</v>
      </c>
      <c r="V66" s="142" t="str">
        <f t="shared" si="6"/>
        <v>06M0850</v>
      </c>
      <c r="W66" s="142" t="str">
        <f t="shared" si="5"/>
        <v/>
      </c>
      <c r="X66" s="164" t="str">
        <f>IFERROR(VLOOKUP(IF((LEFT(V66,2))*1&lt;10,"0"&amp;(LEFT(V66,2))*1,(LEFT(V66,2))*1),'DATI GARA'!$O$4:$P$24,2,FALSE),"")</f>
        <v>Liguria</v>
      </c>
    </row>
    <row r="67" spans="2:24">
      <c r="B67" s="30">
        <f t="shared" si="1"/>
        <v>51</v>
      </c>
      <c r="C67" s="31">
        <v>51</v>
      </c>
      <c r="D67" s="141">
        <f>IF('Copia-incolla excel fatt k '!C52="","",'Copia-incolla excel fatt k '!C52)</f>
        <v>51</v>
      </c>
      <c r="E67" s="141" t="str">
        <f>IF('Copia-incolla excel fatt k '!D52="","",'Copia-incolla excel fatt k '!D52)</f>
        <v>ROSSI FRANCESCO GIAIRO</v>
      </c>
      <c r="F67" s="141" t="str">
        <f>IF('Copia-incolla excel fatt k '!F52="","",'Copia-incolla excel fatt k '!F52)</f>
        <v>AL</v>
      </c>
      <c r="G67" s="141" t="str">
        <f>IF('Copia-incolla excel fatt k '!E52="","",'Copia-incolla excel fatt k '!E52)</f>
        <v>A136879</v>
      </c>
      <c r="H67" s="141" t="str">
        <f>IF('Copia-incolla excel fatt k '!J52="","",'Copia-incolla excel fatt k '!J52)</f>
        <v>U.C. CASANO A.S.D.</v>
      </c>
      <c r="I67" s="141" t="str">
        <f>IF('Copia-incolla excel fatt k '!K52="","",'Copia-incolla excel fatt k '!K52)</f>
        <v>06M0850</v>
      </c>
      <c r="J67" s="157" t="s">
        <v>370</v>
      </c>
      <c r="L67" t="str">
        <f t="shared" si="2"/>
        <v>DISPARI</v>
      </c>
      <c r="P67" t="str">
        <f t="shared" si="3"/>
        <v>AL51</v>
      </c>
      <c r="Q67" s="142" t="str">
        <f t="shared" si="4"/>
        <v>A136879</v>
      </c>
      <c r="R67" s="142" t="str">
        <f t="shared" si="6"/>
        <v>ROSSI FRANCESCO GIAIRO</v>
      </c>
      <c r="S67" s="142" t="str">
        <f t="shared" si="6"/>
        <v>AL</v>
      </c>
      <c r="T67" s="142" t="str">
        <f t="shared" si="6"/>
        <v>A136879</v>
      </c>
      <c r="U67" s="142" t="str">
        <f t="shared" si="6"/>
        <v>U.C. CASANO A.S.D.</v>
      </c>
      <c r="V67" s="142" t="str">
        <f t="shared" si="6"/>
        <v>06M0850</v>
      </c>
      <c r="W67" s="142" t="str">
        <f t="shared" si="5"/>
        <v/>
      </c>
      <c r="X67" s="164" t="str">
        <f>IFERROR(VLOOKUP(IF((LEFT(V67,2))*1&lt;10,"0"&amp;(LEFT(V67,2))*1,(LEFT(V67,2))*1),'DATI GARA'!$O$4:$P$24,2,FALSE),"")</f>
        <v>Liguria</v>
      </c>
    </row>
    <row r="68" spans="2:24">
      <c r="B68" s="30">
        <f t="shared" si="1"/>
        <v>52</v>
      </c>
      <c r="C68" s="31">
        <v>52</v>
      </c>
      <c r="D68" s="141">
        <f>IF('Copia-incolla excel fatt k '!C53="","",'Copia-incolla excel fatt k '!C53)</f>
        <v>52</v>
      </c>
      <c r="E68" s="141" t="str">
        <f>IF('Copia-incolla excel fatt k '!D53="","",'Copia-incolla excel fatt k '!D53)</f>
        <v>RACCAGNI NOVIERO ANDREA</v>
      </c>
      <c r="F68" s="141" t="str">
        <f>IF('Copia-incolla excel fatt k '!F53="","",'Copia-incolla excel fatt k '!F53)</f>
        <v>AL</v>
      </c>
      <c r="G68" s="141" t="str">
        <f>IF('Copia-incolla excel fatt k '!E53="","",'Copia-incolla excel fatt k '!E53)</f>
        <v>711766H</v>
      </c>
      <c r="H68" s="141" t="str">
        <f>IF('Copia-incolla excel fatt k '!J53="","",'Copia-incolla excel fatt k '!J53)</f>
        <v>G.S. LEVANTE</v>
      </c>
      <c r="I68" s="141" t="str">
        <f>IF('Copia-incolla excel fatt k '!K53="","",'Copia-incolla excel fatt k '!K53)</f>
        <v>06Y0825</v>
      </c>
      <c r="J68" s="157" t="s">
        <v>370</v>
      </c>
      <c r="L68" t="str">
        <f t="shared" si="2"/>
        <v>PARI</v>
      </c>
      <c r="P68" t="str">
        <f t="shared" si="3"/>
        <v>AL52</v>
      </c>
      <c r="Q68" s="142" t="str">
        <f t="shared" si="4"/>
        <v>711766H</v>
      </c>
      <c r="R68" s="142" t="str">
        <f t="shared" si="6"/>
        <v>RACCAGNI NOVIERO ANDREA</v>
      </c>
      <c r="S68" s="142" t="str">
        <f t="shared" si="6"/>
        <v>AL</v>
      </c>
      <c r="T68" s="142" t="str">
        <f t="shared" si="6"/>
        <v>711766H</v>
      </c>
      <c r="U68" s="142" t="str">
        <f t="shared" si="6"/>
        <v>G.S. LEVANTE</v>
      </c>
      <c r="V68" s="142" t="str">
        <f t="shared" si="6"/>
        <v>06Y0825</v>
      </c>
      <c r="W68" s="142" t="str">
        <f t="shared" si="5"/>
        <v/>
      </c>
      <c r="X68" s="164" t="str">
        <f>IFERROR(VLOOKUP(IF((LEFT(V68,2))*1&lt;10,"0"&amp;(LEFT(V68,2))*1,(LEFT(V68,2))*1),'DATI GARA'!$O$4:$P$24,2,FALSE),"")</f>
        <v>Liguria</v>
      </c>
    </row>
    <row r="69" spans="2:24">
      <c r="B69" s="30">
        <f t="shared" si="1"/>
        <v>53</v>
      </c>
      <c r="C69" s="31">
        <v>53</v>
      </c>
      <c r="D69" s="141">
        <f>IF('Copia-incolla excel fatt k '!C54="","",'Copia-incolla excel fatt k '!C54)</f>
        <v>53</v>
      </c>
      <c r="E69" s="141" t="str">
        <f>IF('Copia-incolla excel fatt k '!D54="","",'Copia-incolla excel fatt k '!D54)</f>
        <v>NAZZANI ALESSANDRO</v>
      </c>
      <c r="F69" s="141" t="str">
        <f>IF('Copia-incolla excel fatt k '!F54="","",'Copia-incolla excel fatt k '!F54)</f>
        <v>AL</v>
      </c>
      <c r="G69" s="141" t="str">
        <f>IF('Copia-incolla excel fatt k '!E54="","",'Copia-incolla excel fatt k '!E54)</f>
        <v>A097654</v>
      </c>
      <c r="H69" s="141" t="str">
        <f>IF('Copia-incolla excel fatt k '!J54="","",'Copia-incolla excel fatt k '!J54)</f>
        <v>V.C. PONTENURE 1957-F. ZEPPI</v>
      </c>
      <c r="I69" s="141" t="str">
        <f>IF('Copia-incolla excel fatt k '!K54="","",'Copia-incolla excel fatt k '!K54)</f>
        <v>07D0051</v>
      </c>
      <c r="J69" s="157" t="s">
        <v>370</v>
      </c>
      <c r="L69" t="str">
        <f t="shared" si="2"/>
        <v>DISPARI</v>
      </c>
      <c r="P69" t="str">
        <f t="shared" si="3"/>
        <v>AL53</v>
      </c>
      <c r="Q69" s="142" t="str">
        <f t="shared" si="4"/>
        <v>A097654</v>
      </c>
      <c r="R69" s="142" t="str">
        <f t="shared" si="6"/>
        <v>NAZZANI ALESSANDRO</v>
      </c>
      <c r="S69" s="142" t="str">
        <f t="shared" si="6"/>
        <v>AL</v>
      </c>
      <c r="T69" s="142" t="str">
        <f t="shared" si="6"/>
        <v>A097654</v>
      </c>
      <c r="U69" s="142" t="str">
        <f t="shared" si="6"/>
        <v>V.C. PONTENURE 1957-F. ZEPPI</v>
      </c>
      <c r="V69" s="142" t="str">
        <f t="shared" si="6"/>
        <v>07D0051</v>
      </c>
      <c r="W69" s="142" t="str">
        <f t="shared" si="5"/>
        <v/>
      </c>
      <c r="X69" s="164" t="str">
        <f>IFERROR(VLOOKUP(IF((LEFT(V69,2))*1&lt;10,"0"&amp;(LEFT(V69,2))*1,(LEFT(V69,2))*1),'DATI GARA'!$O$4:$P$24,2,FALSE),"")</f>
        <v>Emilia R.</v>
      </c>
    </row>
    <row r="70" spans="2:24">
      <c r="B70" s="30">
        <f t="shared" si="1"/>
        <v>54</v>
      </c>
      <c r="C70" s="31">
        <v>54</v>
      </c>
      <c r="D70" s="141">
        <f>IF('Copia-incolla excel fatt k '!C55="","",'Copia-incolla excel fatt k '!C55)</f>
        <v>54</v>
      </c>
      <c r="E70" s="141" t="str">
        <f>IF('Copia-incolla excel fatt k '!D55="","",'Copia-incolla excel fatt k '!D55)</f>
        <v>UBALDINI MATTEO</v>
      </c>
      <c r="F70" s="141" t="str">
        <f>IF('Copia-incolla excel fatt k '!F55="","",'Copia-incolla excel fatt k '!F55)</f>
        <v>AL</v>
      </c>
      <c r="G70" s="141" t="str">
        <f>IF('Copia-incolla excel fatt k '!E55="","",'Copia-incolla excel fatt k '!E55)</f>
        <v>804799A</v>
      </c>
      <c r="H70" s="141" t="str">
        <f>IF('Copia-incolla excel fatt k '!J55="","",'Copia-incolla excel fatt k '!J55)</f>
        <v>EUROBIKE RICCIONE</v>
      </c>
      <c r="I70" s="141" t="str">
        <f>IF('Copia-incolla excel fatt k '!K55="","",'Copia-incolla excel fatt k '!K55)</f>
        <v>07H1859</v>
      </c>
      <c r="J70" s="157" t="s">
        <v>370</v>
      </c>
      <c r="L70" t="str">
        <f t="shared" si="2"/>
        <v>PARI</v>
      </c>
      <c r="P70" t="str">
        <f t="shared" si="3"/>
        <v>AL54</v>
      </c>
      <c r="Q70" s="142" t="str">
        <f t="shared" si="4"/>
        <v>804799A</v>
      </c>
      <c r="R70" s="142" t="str">
        <f t="shared" si="6"/>
        <v>UBALDINI MATTEO</v>
      </c>
      <c r="S70" s="142" t="str">
        <f t="shared" si="6"/>
        <v>AL</v>
      </c>
      <c r="T70" s="142" t="str">
        <f t="shared" si="6"/>
        <v>804799A</v>
      </c>
      <c r="U70" s="142" t="str">
        <f t="shared" si="6"/>
        <v>EUROBIKE RICCIONE</v>
      </c>
      <c r="V70" s="142" t="str">
        <f t="shared" si="6"/>
        <v>07H1859</v>
      </c>
      <c r="W70" s="142" t="str">
        <f t="shared" si="5"/>
        <v/>
      </c>
      <c r="X70" s="164" t="str">
        <f>IFERROR(VLOOKUP(IF((LEFT(V70,2))*1&lt;10,"0"&amp;(LEFT(V70,2))*1,(LEFT(V70,2))*1),'DATI GARA'!$O$4:$P$24,2,FALSE),"")</f>
        <v>Emilia R.</v>
      </c>
    </row>
    <row r="71" spans="2:24">
      <c r="B71" s="30">
        <f t="shared" si="1"/>
        <v>55</v>
      </c>
      <c r="C71" s="31">
        <v>55</v>
      </c>
      <c r="D71" s="141">
        <f>IF('Copia-incolla excel fatt k '!C56="","",'Copia-incolla excel fatt k '!C56)</f>
        <v>55</v>
      </c>
      <c r="E71" s="141" t="str">
        <f>IF('Copia-incolla excel fatt k '!D56="","",'Copia-incolla excel fatt k '!D56)</f>
        <v>DAPPORTO PIETRO</v>
      </c>
      <c r="F71" s="141" t="str">
        <f>IF('Copia-incolla excel fatt k '!F56="","",'Copia-incolla excel fatt k '!F56)</f>
        <v>AL</v>
      </c>
      <c r="G71" s="141" t="str">
        <f>IF('Copia-incolla excel fatt k '!E56="","",'Copia-incolla excel fatt k '!E56)</f>
        <v>801749L</v>
      </c>
      <c r="H71" s="141" t="str">
        <f>IF('Copia-incolla excel fatt k '!J56="","",'Copia-incolla excel fatt k '!J56)</f>
        <v>S.C.COTIGNOLESE</v>
      </c>
      <c r="I71" s="141" t="str">
        <f>IF('Copia-incolla excel fatt k '!K56="","",'Copia-incolla excel fatt k '!K56)</f>
        <v>07J0179</v>
      </c>
      <c r="J71" s="157" t="s">
        <v>370</v>
      </c>
      <c r="L71" t="str">
        <f t="shared" si="2"/>
        <v>DISPARI</v>
      </c>
      <c r="P71" t="str">
        <f t="shared" si="3"/>
        <v>AL55</v>
      </c>
      <c r="Q71" s="142" t="str">
        <f t="shared" si="4"/>
        <v>801749L</v>
      </c>
      <c r="R71" s="142" t="str">
        <f t="shared" si="6"/>
        <v>DAPPORTO PIETRO</v>
      </c>
      <c r="S71" s="142" t="str">
        <f t="shared" si="6"/>
        <v>AL</v>
      </c>
      <c r="T71" s="142" t="str">
        <f t="shared" si="6"/>
        <v>801749L</v>
      </c>
      <c r="U71" s="142" t="str">
        <f t="shared" si="6"/>
        <v>S.C.COTIGNOLESE</v>
      </c>
      <c r="V71" s="142" t="str">
        <f t="shared" si="6"/>
        <v>07J0179</v>
      </c>
      <c r="W71" s="142" t="str">
        <f t="shared" si="5"/>
        <v/>
      </c>
      <c r="X71" s="164" t="str">
        <f>IFERROR(VLOOKUP(IF((LEFT(V71,2))*1&lt;10,"0"&amp;(LEFT(V71,2))*1,(LEFT(V71,2))*1),'DATI GARA'!$O$4:$P$24,2,FALSE),"")</f>
        <v>Emilia R.</v>
      </c>
    </row>
    <row r="72" spans="2:24">
      <c r="B72" s="30">
        <f t="shared" si="1"/>
        <v>56</v>
      </c>
      <c r="C72" s="31">
        <v>56</v>
      </c>
      <c r="D72" s="141">
        <f>IF('Copia-incolla excel fatt k '!C57="","",'Copia-incolla excel fatt k '!C57)</f>
        <v>56</v>
      </c>
      <c r="E72" s="141" t="str">
        <f>IF('Copia-incolla excel fatt k '!D57="","",'Copia-incolla excel fatt k '!D57)</f>
        <v>LONGAGNANI LEONARDO</v>
      </c>
      <c r="F72" s="141" t="str">
        <f>IF('Copia-incolla excel fatt k '!F57="","",'Copia-incolla excel fatt k '!F57)</f>
        <v>AL</v>
      </c>
      <c r="G72" s="141" t="str">
        <f>IF('Copia-incolla excel fatt k '!E57="","",'Copia-incolla excel fatt k '!E57)</f>
        <v>990041T</v>
      </c>
      <c r="H72" s="141" t="str">
        <f>IF('Copia-incolla excel fatt k '!J57="","",'Copia-incolla excel fatt k '!J57)</f>
        <v>S.C. CAVRIAGO</v>
      </c>
      <c r="I72" s="141" t="str">
        <f>IF('Copia-incolla excel fatt k '!K57="","",'Copia-incolla excel fatt k '!K57)</f>
        <v>07N0302</v>
      </c>
      <c r="J72" s="157" t="s">
        <v>370</v>
      </c>
      <c r="L72" t="str">
        <f t="shared" si="2"/>
        <v>PARI</v>
      </c>
      <c r="P72" t="str">
        <f t="shared" si="3"/>
        <v>AL56</v>
      </c>
      <c r="Q72" s="142" t="str">
        <f t="shared" si="4"/>
        <v>990041T</v>
      </c>
      <c r="R72" s="142" t="str">
        <f t="shared" si="6"/>
        <v>LONGAGNANI LEONARDO</v>
      </c>
      <c r="S72" s="142" t="str">
        <f t="shared" si="6"/>
        <v>AL</v>
      </c>
      <c r="T72" s="142" t="str">
        <f t="shared" si="6"/>
        <v>990041T</v>
      </c>
      <c r="U72" s="142" t="str">
        <f t="shared" si="6"/>
        <v>S.C. CAVRIAGO</v>
      </c>
      <c r="V72" s="142" t="str">
        <f t="shared" si="6"/>
        <v>07N0302</v>
      </c>
      <c r="W72" s="142" t="str">
        <f t="shared" si="5"/>
        <v/>
      </c>
      <c r="X72" s="164" t="str">
        <f>IFERROR(VLOOKUP(IF((LEFT(V72,2))*1&lt;10,"0"&amp;(LEFT(V72,2))*1,(LEFT(V72,2))*1),'DATI GARA'!$O$4:$P$24,2,FALSE),"")</f>
        <v>Emilia R.</v>
      </c>
    </row>
    <row r="73" spans="2:24">
      <c r="B73" s="30">
        <f t="shared" si="1"/>
        <v>57</v>
      </c>
      <c r="C73" s="31">
        <v>57</v>
      </c>
      <c r="D73" s="141">
        <f>IF('Copia-incolla excel fatt k '!C58="","",'Copia-incolla excel fatt k '!C58)</f>
        <v>57</v>
      </c>
      <c r="E73" s="141" t="str">
        <f>IF('Copia-incolla excel fatt k '!D58="","",'Copia-incolla excel fatt k '!D58)</f>
        <v>TAGLIAVINI GIACOMO</v>
      </c>
      <c r="F73" s="141" t="str">
        <f>IF('Copia-incolla excel fatt k '!F58="","",'Copia-incolla excel fatt k '!F58)</f>
        <v>AL</v>
      </c>
      <c r="G73" s="141" t="str">
        <f>IF('Copia-incolla excel fatt k '!E58="","",'Copia-incolla excel fatt k '!E58)</f>
        <v>999567U</v>
      </c>
      <c r="H73" s="141" t="str">
        <f>IF('Copia-incolla excel fatt k '!J58="","",'Copia-incolla excel fatt k '!J58)</f>
        <v>S.C. CAVRIAGO</v>
      </c>
      <c r="I73" s="141" t="str">
        <f>IF('Copia-incolla excel fatt k '!K58="","",'Copia-incolla excel fatt k '!K58)</f>
        <v>07N0302</v>
      </c>
      <c r="J73" s="157" t="s">
        <v>370</v>
      </c>
      <c r="L73" t="str">
        <f t="shared" si="2"/>
        <v>DISPARI</v>
      </c>
      <c r="P73" t="str">
        <f t="shared" si="3"/>
        <v>AL57</v>
      </c>
      <c r="Q73" s="142" t="str">
        <f t="shared" si="4"/>
        <v>999567U</v>
      </c>
      <c r="R73" s="142" t="str">
        <f t="shared" si="6"/>
        <v>TAGLIAVINI GIACOMO</v>
      </c>
      <c r="S73" s="142" t="str">
        <f t="shared" si="6"/>
        <v>AL</v>
      </c>
      <c r="T73" s="142" t="str">
        <f t="shared" si="6"/>
        <v>999567U</v>
      </c>
      <c r="U73" s="142" t="str">
        <f t="shared" si="6"/>
        <v>S.C. CAVRIAGO</v>
      </c>
      <c r="V73" s="142" t="str">
        <f t="shared" si="6"/>
        <v>07N0302</v>
      </c>
      <c r="W73" s="142" t="str">
        <f t="shared" si="5"/>
        <v/>
      </c>
      <c r="X73" s="164" t="str">
        <f>IFERROR(VLOOKUP(IF((LEFT(V73,2))*1&lt;10,"0"&amp;(LEFT(V73,2))*1,(LEFT(V73,2))*1),'DATI GARA'!$O$4:$P$24,2,FALSE),"")</f>
        <v>Emilia R.</v>
      </c>
    </row>
    <row r="74" spans="2:24">
      <c r="B74" s="30">
        <f t="shared" si="1"/>
        <v>58</v>
      </c>
      <c r="C74" s="31">
        <v>58</v>
      </c>
      <c r="D74" s="141">
        <f>IF('Copia-incolla excel fatt k '!C59="","",'Copia-incolla excel fatt k '!C59)</f>
        <v>58</v>
      </c>
      <c r="E74" s="141" t="str">
        <f>IF('Copia-incolla excel fatt k '!D59="","",'Copia-incolla excel fatt k '!D59)</f>
        <v>MONTANARI LORENZO</v>
      </c>
      <c r="F74" s="141" t="str">
        <f>IF('Copia-incolla excel fatt k '!F59="","",'Copia-incolla excel fatt k '!F59)</f>
        <v>AL</v>
      </c>
      <c r="G74" s="141" t="str">
        <f>IF('Copia-incolla excel fatt k '!E59="","",'Copia-incolla excel fatt k '!E59)</f>
        <v>970342Q</v>
      </c>
      <c r="H74" s="141" t="str">
        <f>IF('Copia-incolla excel fatt k '!J59="","",'Copia-incolla excel fatt k '!J59)</f>
        <v>A. D.PED. AZZURRO.RINASCITA</v>
      </c>
      <c r="I74" s="141" t="str">
        <f>IF('Copia-incolla excel fatt k '!K59="","",'Copia-incolla excel fatt k '!K59)</f>
        <v>07P0798</v>
      </c>
      <c r="J74" s="157" t="s">
        <v>370</v>
      </c>
      <c r="L74" t="str">
        <f t="shared" si="2"/>
        <v>PARI</v>
      </c>
      <c r="P74" t="str">
        <f t="shared" si="3"/>
        <v>AL58</v>
      </c>
      <c r="Q74" s="142" t="str">
        <f t="shared" si="4"/>
        <v>970342Q</v>
      </c>
      <c r="R74" s="142" t="str">
        <f t="shared" si="6"/>
        <v>MONTANARI LORENZO</v>
      </c>
      <c r="S74" s="142" t="str">
        <f t="shared" si="6"/>
        <v>AL</v>
      </c>
      <c r="T74" s="142" t="str">
        <f t="shared" si="6"/>
        <v>970342Q</v>
      </c>
      <c r="U74" s="142" t="str">
        <f t="shared" si="6"/>
        <v>A. D.PED. AZZURRO.RINASCITA</v>
      </c>
      <c r="V74" s="142" t="str">
        <f t="shared" si="6"/>
        <v>07P0798</v>
      </c>
      <c r="W74" s="142" t="str">
        <f t="shared" si="5"/>
        <v/>
      </c>
      <c r="X74" s="164" t="str">
        <f>IFERROR(VLOOKUP(IF((LEFT(V74,2))*1&lt;10,"0"&amp;(LEFT(V74,2))*1,(LEFT(V74,2))*1),'DATI GARA'!$O$4:$P$24,2,FALSE),"")</f>
        <v>Emilia R.</v>
      </c>
    </row>
    <row r="75" spans="2:24">
      <c r="B75" s="30">
        <f t="shared" si="1"/>
        <v>59</v>
      </c>
      <c r="C75" s="31">
        <v>59</v>
      </c>
      <c r="D75" s="141">
        <f>IF('Copia-incolla excel fatt k '!C60="","",'Copia-incolla excel fatt k '!C60)</f>
        <v>59</v>
      </c>
      <c r="E75" s="141" t="str">
        <f>IF('Copia-incolla excel fatt k '!D60="","",'Copia-incolla excel fatt k '!D60)</f>
        <v>FIORENTINI FILIPPO</v>
      </c>
      <c r="F75" s="141" t="str">
        <f>IF('Copia-incolla excel fatt k '!F60="","",'Copia-incolla excel fatt k '!F60)</f>
        <v>AL</v>
      </c>
      <c r="G75" s="141" t="str">
        <f>IF('Copia-incolla excel fatt k '!E60="","",'Copia-incolla excel fatt k '!E60)</f>
        <v>974697V</v>
      </c>
      <c r="H75" s="141" t="str">
        <f>IF('Copia-incolla excel fatt k '!J60="","",'Copia-incolla excel fatt k '!J60)</f>
        <v>A. D.PED. AZZURRO.RINASCITA</v>
      </c>
      <c r="I75" s="141" t="str">
        <f>IF('Copia-incolla excel fatt k '!K60="","",'Copia-incolla excel fatt k '!K60)</f>
        <v>07P0798</v>
      </c>
      <c r="J75" s="157" t="s">
        <v>370</v>
      </c>
      <c r="L75" t="str">
        <f t="shared" si="2"/>
        <v>DISPARI</v>
      </c>
      <c r="P75" t="str">
        <f t="shared" si="3"/>
        <v>AL59</v>
      </c>
      <c r="Q75" s="142" t="str">
        <f t="shared" si="4"/>
        <v>974697V</v>
      </c>
      <c r="R75" s="142" t="str">
        <f t="shared" si="6"/>
        <v>FIORENTINI FILIPPO</v>
      </c>
      <c r="S75" s="142" t="str">
        <f t="shared" si="6"/>
        <v>AL</v>
      </c>
      <c r="T75" s="142" t="str">
        <f t="shared" si="6"/>
        <v>974697V</v>
      </c>
      <c r="U75" s="142" t="str">
        <f t="shared" si="6"/>
        <v>A. D.PED. AZZURRO.RINASCITA</v>
      </c>
      <c r="V75" s="142" t="str">
        <f t="shared" si="6"/>
        <v>07P0798</v>
      </c>
      <c r="W75" s="142" t="str">
        <f t="shared" si="5"/>
        <v/>
      </c>
      <c r="X75" s="164" t="str">
        <f>IFERROR(VLOOKUP(IF((LEFT(V75,2))*1&lt;10,"0"&amp;(LEFT(V75,2))*1,(LEFT(V75,2))*1),'DATI GARA'!$O$4:$P$24,2,FALSE),"")</f>
        <v>Emilia R.</v>
      </c>
    </row>
    <row r="76" spans="2:24">
      <c r="B76" s="30">
        <f t="shared" si="1"/>
        <v>60</v>
      </c>
      <c r="C76" s="31">
        <v>60</v>
      </c>
      <c r="D76" s="141">
        <f>IF('Copia-incolla excel fatt k '!C61="","",'Copia-incolla excel fatt k '!C61)</f>
        <v>60</v>
      </c>
      <c r="E76" s="141" t="str">
        <f>IF('Copia-incolla excel fatt k '!D61="","",'Copia-incolla excel fatt k '!D61)</f>
        <v>ANNIBALLI LORENZO</v>
      </c>
      <c r="F76" s="141" t="str">
        <f>IF('Copia-incolla excel fatt k '!F61="","",'Copia-incolla excel fatt k '!F61)</f>
        <v>AL</v>
      </c>
      <c r="G76" s="141" t="str">
        <f>IF('Copia-incolla excel fatt k '!E61="","",'Copia-incolla excel fatt k '!E61)</f>
        <v>716029X</v>
      </c>
      <c r="H76" s="141" t="str">
        <f>IF('Copia-incolla excel fatt k '!J61="","",'Copia-incolla excel fatt k '!J61)</f>
        <v>POL. FIUMICINESE FA.I.T. ADRIATICA</v>
      </c>
      <c r="I76" s="141" t="str">
        <f>IF('Copia-incolla excel fatt k '!K61="","",'Copia-incolla excel fatt k '!K61)</f>
        <v>07Q0241</v>
      </c>
      <c r="J76" s="157" t="s">
        <v>370</v>
      </c>
      <c r="L76" t="str">
        <f t="shared" si="2"/>
        <v>PARI</v>
      </c>
      <c r="P76" t="str">
        <f t="shared" si="3"/>
        <v>AL60</v>
      </c>
      <c r="Q76" s="142" t="str">
        <f t="shared" si="4"/>
        <v>716029X</v>
      </c>
      <c r="R76" s="142" t="str">
        <f t="shared" si="6"/>
        <v>ANNIBALLI LORENZO</v>
      </c>
      <c r="S76" s="142" t="str">
        <f t="shared" si="6"/>
        <v>AL</v>
      </c>
      <c r="T76" s="142" t="str">
        <f t="shared" si="6"/>
        <v>716029X</v>
      </c>
      <c r="U76" s="142" t="str">
        <f t="shared" si="6"/>
        <v>POL. FIUMICINESE FA.I.T. ADRIATICA</v>
      </c>
      <c r="V76" s="142" t="str">
        <f t="shared" si="6"/>
        <v>07Q0241</v>
      </c>
      <c r="W76" s="142" t="str">
        <f t="shared" si="5"/>
        <v/>
      </c>
      <c r="X76" s="164" t="str">
        <f>IFERROR(VLOOKUP(IF((LEFT(V76,2))*1&lt;10,"0"&amp;(LEFT(V76,2))*1,(LEFT(V76,2))*1),'DATI GARA'!$O$4:$P$24,2,FALSE),"")</f>
        <v>Emilia R.</v>
      </c>
    </row>
    <row r="77" spans="2:24">
      <c r="B77" s="30">
        <f t="shared" si="1"/>
        <v>61</v>
      </c>
      <c r="C77" s="31">
        <v>61</v>
      </c>
      <c r="D77" s="141">
        <f>IF('Copia-incolla excel fatt k '!C62="","",'Copia-incolla excel fatt k '!C62)</f>
        <v>61</v>
      </c>
      <c r="E77" s="141" t="str">
        <f>IF('Copia-incolla excel fatt k '!D62="","",'Copia-incolla excel fatt k '!D62)</f>
        <v>CANNIZZARO GIACOMO</v>
      </c>
      <c r="F77" s="141" t="str">
        <f>IF('Copia-incolla excel fatt k '!F62="","",'Copia-incolla excel fatt k '!F62)</f>
        <v>AL</v>
      </c>
      <c r="G77" s="141" t="str">
        <f>IF('Copia-incolla excel fatt k '!E62="","",'Copia-incolla excel fatt k '!E62)</f>
        <v>A008986</v>
      </c>
      <c r="H77" s="141" t="str">
        <f>IF('Copia-incolla excel fatt k '!J62="","",'Copia-incolla excel fatt k '!J62)</f>
        <v>S.C. TORRILE PR</v>
      </c>
      <c r="I77" s="141" t="str">
        <f>IF('Copia-incolla excel fatt k '!K62="","",'Copia-incolla excel fatt k '!K62)</f>
        <v>07S1285</v>
      </c>
      <c r="J77" s="157" t="s">
        <v>370</v>
      </c>
      <c r="L77" t="str">
        <f t="shared" si="2"/>
        <v>DISPARI</v>
      </c>
      <c r="P77" t="str">
        <f t="shared" si="3"/>
        <v>AL61</v>
      </c>
      <c r="Q77" s="142" t="str">
        <f t="shared" si="4"/>
        <v>A008986</v>
      </c>
      <c r="R77" s="142" t="str">
        <f t="shared" si="6"/>
        <v>CANNIZZARO GIACOMO</v>
      </c>
      <c r="S77" s="142" t="str">
        <f t="shared" si="6"/>
        <v>AL</v>
      </c>
      <c r="T77" s="142" t="str">
        <f t="shared" si="6"/>
        <v>A008986</v>
      </c>
      <c r="U77" s="142" t="str">
        <f t="shared" si="6"/>
        <v>S.C. TORRILE PR</v>
      </c>
      <c r="V77" s="142" t="str">
        <f t="shared" si="6"/>
        <v>07S1285</v>
      </c>
      <c r="W77" s="142" t="str">
        <f t="shared" si="5"/>
        <v/>
      </c>
      <c r="X77" s="164" t="str">
        <f>IFERROR(VLOOKUP(IF((LEFT(V77,2))*1&lt;10,"0"&amp;(LEFT(V77,2))*1,(LEFT(V77,2))*1),'DATI GARA'!$O$4:$P$24,2,FALSE),"")</f>
        <v>Emilia R.</v>
      </c>
    </row>
    <row r="78" spans="2:24">
      <c r="B78" s="30">
        <f t="shared" si="1"/>
        <v>62</v>
      </c>
      <c r="C78" s="31">
        <v>62</v>
      </c>
      <c r="D78" s="141">
        <f>IF('Copia-incolla excel fatt k '!C63="","",'Copia-incolla excel fatt k '!C63)</f>
        <v>62</v>
      </c>
      <c r="E78" s="141" t="str">
        <f>IF('Copia-incolla excel fatt k '!D63="","",'Copia-incolla excel fatt k '!D63)</f>
        <v>CAPUCCILLI CRISTIAN</v>
      </c>
      <c r="F78" s="141" t="str">
        <f>IF('Copia-incolla excel fatt k '!F63="","",'Copia-incolla excel fatt k '!F63)</f>
        <v>AL</v>
      </c>
      <c r="G78" s="141" t="str">
        <f>IF('Copia-incolla excel fatt k '!E63="","",'Copia-incolla excel fatt k '!E63)</f>
        <v>A066525</v>
      </c>
      <c r="H78" s="141" t="str">
        <f>IF('Copia-incolla excel fatt k '!J63="","",'Copia-incolla excel fatt k '!J63)</f>
        <v>S.C. TORRILE PR</v>
      </c>
      <c r="I78" s="141" t="str">
        <f>IF('Copia-incolla excel fatt k '!K63="","",'Copia-incolla excel fatt k '!K63)</f>
        <v>07S1285</v>
      </c>
      <c r="J78" s="157" t="s">
        <v>370</v>
      </c>
      <c r="L78" t="str">
        <f t="shared" si="2"/>
        <v>PARI</v>
      </c>
      <c r="P78" t="str">
        <f t="shared" si="3"/>
        <v>AL62</v>
      </c>
      <c r="Q78" s="142" t="str">
        <f t="shared" si="4"/>
        <v>A066525</v>
      </c>
      <c r="R78" s="142" t="str">
        <f t="shared" si="6"/>
        <v>CAPUCCILLI CRISTIAN</v>
      </c>
      <c r="S78" s="142" t="str">
        <f t="shared" si="6"/>
        <v>AL</v>
      </c>
      <c r="T78" s="142" t="str">
        <f t="shared" si="6"/>
        <v>A066525</v>
      </c>
      <c r="U78" s="142" t="str">
        <f t="shared" si="6"/>
        <v>S.C. TORRILE PR</v>
      </c>
      <c r="V78" s="142" t="str">
        <f t="shared" si="6"/>
        <v>07S1285</v>
      </c>
      <c r="W78" s="142" t="str">
        <f t="shared" si="5"/>
        <v/>
      </c>
      <c r="X78" s="164" t="str">
        <f>IFERROR(VLOOKUP(IF((LEFT(V78,2))*1&lt;10,"0"&amp;(LEFT(V78,2))*1,(LEFT(V78,2))*1),'DATI GARA'!$O$4:$P$24,2,FALSE),"")</f>
        <v>Emilia R.</v>
      </c>
    </row>
    <row r="79" spans="2:24">
      <c r="B79" s="30">
        <f t="shared" si="1"/>
        <v>63</v>
      </c>
      <c r="C79" s="31">
        <v>63</v>
      </c>
      <c r="D79" s="141">
        <f>IF('Copia-incolla excel fatt k '!C64="","",'Copia-incolla excel fatt k '!C64)</f>
        <v>63</v>
      </c>
      <c r="E79" s="141" t="str">
        <f>IF('Copia-incolla excel fatt k '!D64="","",'Copia-incolla excel fatt k '!D64)</f>
        <v>MAREZZI NATAN</v>
      </c>
      <c r="F79" s="141" t="str">
        <f>IF('Copia-incolla excel fatt k '!F64="","",'Copia-incolla excel fatt k '!F64)</f>
        <v>AL</v>
      </c>
      <c r="G79" s="141" t="str">
        <f>IF('Copia-incolla excel fatt k '!E64="","",'Copia-incolla excel fatt k '!E64)</f>
        <v>713763G</v>
      </c>
      <c r="H79" s="141" t="str">
        <f>IF('Copia-incolla excel fatt k '!J64="","",'Copia-incolla excel fatt k '!J64)</f>
        <v>S.C. SANTERNO FABBI IMOLA</v>
      </c>
      <c r="I79" s="141" t="str">
        <f>IF('Copia-incolla excel fatt k '!K64="","",'Copia-incolla excel fatt k '!K64)</f>
        <v>07W1105</v>
      </c>
      <c r="J79" s="157" t="s">
        <v>370</v>
      </c>
      <c r="L79" t="str">
        <f t="shared" si="2"/>
        <v>DISPARI</v>
      </c>
      <c r="P79" t="str">
        <f t="shared" si="3"/>
        <v>AL63</v>
      </c>
      <c r="Q79" s="142" t="str">
        <f t="shared" si="4"/>
        <v>713763G</v>
      </c>
      <c r="R79" s="142" t="str">
        <f t="shared" si="6"/>
        <v>MAREZZI NATAN</v>
      </c>
      <c r="S79" s="142" t="str">
        <f t="shared" si="6"/>
        <v>AL</v>
      </c>
      <c r="T79" s="142" t="str">
        <f t="shared" si="6"/>
        <v>713763G</v>
      </c>
      <c r="U79" s="142" t="str">
        <f t="shared" si="6"/>
        <v>S.C. SANTERNO FABBI IMOLA</v>
      </c>
      <c r="V79" s="142" t="str">
        <f t="shared" si="6"/>
        <v>07W1105</v>
      </c>
      <c r="W79" s="142" t="str">
        <f t="shared" si="5"/>
        <v/>
      </c>
      <c r="X79" s="164" t="str">
        <f>IFERROR(VLOOKUP(IF((LEFT(V79,2))*1&lt;10,"0"&amp;(LEFT(V79,2))*1,(LEFT(V79,2))*1),'DATI GARA'!$O$4:$P$24,2,FALSE),"")</f>
        <v>Emilia R.</v>
      </c>
    </row>
    <row r="80" spans="2:24">
      <c r="B80" s="30">
        <f t="shared" si="1"/>
        <v>64</v>
      </c>
      <c r="C80" s="31">
        <v>64</v>
      </c>
      <c r="D80" s="141">
        <f>IF('Copia-incolla excel fatt k '!C65="","",'Copia-incolla excel fatt k '!C65)</f>
        <v>64</v>
      </c>
      <c r="E80" s="141" t="str">
        <f>IF('Copia-incolla excel fatt k '!D65="","",'Copia-incolla excel fatt k '!D65)</f>
        <v>PALETTI LUCA</v>
      </c>
      <c r="F80" s="141" t="str">
        <f>IF('Copia-incolla excel fatt k '!F65="","",'Copia-incolla excel fatt k '!F65)</f>
        <v>AL</v>
      </c>
      <c r="G80" s="141" t="str">
        <f>IF('Copia-incolla excel fatt k '!E65="","",'Copia-incolla excel fatt k '!E65)</f>
        <v>798848L</v>
      </c>
      <c r="H80" s="141" t="str">
        <f>IF('Copia-incolla excel fatt k '!J65="","",'Copia-incolla excel fatt k '!J65)</f>
        <v>TEAM CICLISTICO PALETTI</v>
      </c>
      <c r="I80" s="141" t="str">
        <f>IF('Copia-incolla excel fatt k '!K65="","",'Copia-incolla excel fatt k '!K65)</f>
        <v>07Y0369</v>
      </c>
      <c r="J80" s="157" t="s">
        <v>370</v>
      </c>
      <c r="L80" t="str">
        <f t="shared" si="2"/>
        <v>PARI</v>
      </c>
      <c r="P80" t="str">
        <f t="shared" si="3"/>
        <v>AL64</v>
      </c>
      <c r="Q80" s="142" t="str">
        <f t="shared" si="4"/>
        <v>798848L</v>
      </c>
      <c r="R80" s="142" t="str">
        <f t="shared" si="6"/>
        <v>PALETTI LUCA</v>
      </c>
      <c r="S80" s="142" t="str">
        <f t="shared" si="6"/>
        <v>AL</v>
      </c>
      <c r="T80" s="142" t="str">
        <f t="shared" si="6"/>
        <v>798848L</v>
      </c>
      <c r="U80" s="142" t="str">
        <f t="shared" si="6"/>
        <v>TEAM CICLISTICO PALETTI</v>
      </c>
      <c r="V80" s="142" t="str">
        <f t="shared" si="6"/>
        <v>07Y0369</v>
      </c>
      <c r="W80" s="142" t="str">
        <f t="shared" si="5"/>
        <v/>
      </c>
      <c r="X80" s="164" t="str">
        <f>IFERROR(VLOOKUP(IF((LEFT(V80,2))*1&lt;10,"0"&amp;(LEFT(V80,2))*1,(LEFT(V80,2))*1),'DATI GARA'!$O$4:$P$24,2,FALSE),"")</f>
        <v>Emilia R.</v>
      </c>
    </row>
    <row r="81" spans="2:24">
      <c r="B81" s="30">
        <f t="shared" si="1"/>
        <v>65</v>
      </c>
      <c r="C81" s="31">
        <v>65</v>
      </c>
      <c r="D81" s="141">
        <f>IF('Copia-incolla excel fatt k '!C66="","",'Copia-incolla excel fatt k '!C66)</f>
        <v>65</v>
      </c>
      <c r="E81" s="141" t="str">
        <f>IF('Copia-incolla excel fatt k '!D66="","",'Copia-incolla excel fatt k '!D66)</f>
        <v>MORGANTE MARCO</v>
      </c>
      <c r="F81" s="141" t="str">
        <f>IF('Copia-incolla excel fatt k '!F66="","",'Copia-incolla excel fatt k '!F66)</f>
        <v>AL</v>
      </c>
      <c r="G81" s="141" t="str">
        <f>IF('Copia-incolla excel fatt k '!E66="","",'Copia-incolla excel fatt k '!E66)</f>
        <v>806366H</v>
      </c>
      <c r="H81" s="141" t="str">
        <f>IF('Copia-incolla excel fatt k '!J66="","",'Copia-incolla excel fatt k '!J66)</f>
        <v>TEAM CICLISTICO PALETTI</v>
      </c>
      <c r="I81" s="141" t="str">
        <f>IF('Copia-incolla excel fatt k '!K66="","",'Copia-incolla excel fatt k '!K66)</f>
        <v>07Y0369</v>
      </c>
      <c r="J81" s="157" t="s">
        <v>370</v>
      </c>
      <c r="L81" t="str">
        <f t="shared" si="2"/>
        <v>DISPARI</v>
      </c>
      <c r="P81" t="str">
        <f t="shared" si="3"/>
        <v>AL65</v>
      </c>
      <c r="Q81" s="142" t="str">
        <f t="shared" si="4"/>
        <v>806366H</v>
      </c>
      <c r="R81" s="142" t="str">
        <f t="shared" si="6"/>
        <v>MORGANTE MARCO</v>
      </c>
      <c r="S81" s="142" t="str">
        <f t="shared" si="6"/>
        <v>AL</v>
      </c>
      <c r="T81" s="142" t="str">
        <f t="shared" si="6"/>
        <v>806366H</v>
      </c>
      <c r="U81" s="142" t="str">
        <f t="shared" si="6"/>
        <v>TEAM CICLISTICO PALETTI</v>
      </c>
      <c r="V81" s="142" t="str">
        <f t="shared" si="6"/>
        <v>07Y0369</v>
      </c>
      <c r="W81" s="142" t="str">
        <f t="shared" si="5"/>
        <v/>
      </c>
      <c r="X81" s="164" t="str">
        <f>IFERROR(VLOOKUP(IF((LEFT(V81,2))*1&lt;10,"0"&amp;(LEFT(V81,2))*1,(LEFT(V81,2))*1),'DATI GARA'!$O$4:$P$24,2,FALSE),"")</f>
        <v>Emilia R.</v>
      </c>
    </row>
    <row r="82" spans="2:24">
      <c r="B82" s="30">
        <f t="shared" ref="B82:B145" si="7">IF(D82="","",D82)</f>
        <v>66</v>
      </c>
      <c r="C82" s="31">
        <v>66</v>
      </c>
      <c r="D82" s="141">
        <f>IF('Copia-incolla excel fatt k '!C67="","",'Copia-incolla excel fatt k '!C67)</f>
        <v>66</v>
      </c>
      <c r="E82" s="141" t="str">
        <f>IF('Copia-incolla excel fatt k '!D67="","",'Copia-incolla excel fatt k '!D67)</f>
        <v>SAVINO FEDERICO</v>
      </c>
      <c r="F82" s="141" t="str">
        <f>IF('Copia-incolla excel fatt k '!F67="","",'Copia-incolla excel fatt k '!F67)</f>
        <v>AL</v>
      </c>
      <c r="G82" s="141" t="str">
        <f>IF('Copia-incolla excel fatt k '!E67="","",'Copia-incolla excel fatt k '!E67)</f>
        <v>714521P</v>
      </c>
      <c r="H82" s="141" t="str">
        <f>IF('Copia-incolla excel fatt k '!J67="","",'Copia-incolla excel fatt k '!J67)</f>
        <v>UC COLTANO GRUBE COSTRUZIONI</v>
      </c>
      <c r="I82" s="141" t="str">
        <f>IF('Copia-incolla excel fatt k '!K67="","",'Copia-incolla excel fatt k '!K67)</f>
        <v>08C1412</v>
      </c>
      <c r="J82" s="157" t="s">
        <v>370</v>
      </c>
      <c r="L82" t="str">
        <f t="shared" ref="L82:L145" si="8">IF(J82="",IF(D82="","",IF(ISODD(D82)=TRUE,"DISPARI","PARI")),"")</f>
        <v>PARI</v>
      </c>
      <c r="P82" t="str">
        <f t="shared" ref="P82:P145" si="9">IF(F82&amp;D82="","",F82&amp;D82)</f>
        <v>AL66</v>
      </c>
      <c r="Q82" s="142" t="str">
        <f t="shared" ref="Q82:Q145" si="10">IF($P82="","",G82)</f>
        <v>714521P</v>
      </c>
      <c r="R82" s="142" t="str">
        <f t="shared" si="6"/>
        <v>SAVINO FEDERICO</v>
      </c>
      <c r="S82" s="142" t="str">
        <f t="shared" si="6"/>
        <v>AL</v>
      </c>
      <c r="T82" s="142" t="str">
        <f t="shared" si="6"/>
        <v>714521P</v>
      </c>
      <c r="U82" s="142" t="str">
        <f t="shared" si="6"/>
        <v>UC COLTANO GRUBE COSTRUZIONI</v>
      </c>
      <c r="V82" s="142" t="str">
        <f t="shared" si="6"/>
        <v>08C1412</v>
      </c>
      <c r="W82" s="142" t="str">
        <f t="shared" ref="W82:W145" si="11">IF($J82="","",J82)</f>
        <v/>
      </c>
      <c r="X82" s="164" t="str">
        <f>IFERROR(VLOOKUP(IF((LEFT(V82,2))*1&lt;10,"0"&amp;(LEFT(V82,2))*1,(LEFT(V82,2))*1),'DATI GARA'!$O$4:$P$24,2,FALSE),"")</f>
        <v>Toscana</v>
      </c>
    </row>
    <row r="83" spans="2:24">
      <c r="B83" s="30">
        <f t="shared" si="7"/>
        <v>67</v>
      </c>
      <c r="C83" s="31">
        <v>67</v>
      </c>
      <c r="D83" s="141">
        <f>IF('Copia-incolla excel fatt k '!C68="","",'Copia-incolla excel fatt k '!C68)</f>
        <v>67</v>
      </c>
      <c r="E83" s="141" t="str">
        <f>IF('Copia-incolla excel fatt k '!D68="","",'Copia-incolla excel fatt k '!D68)</f>
        <v>CONFORTI LORENZO</v>
      </c>
      <c r="F83" s="141" t="str">
        <f>IF('Copia-incolla excel fatt k '!F68="","",'Copia-incolla excel fatt k '!F68)</f>
        <v>AL</v>
      </c>
      <c r="G83" s="141" t="str">
        <f>IF('Copia-incolla excel fatt k '!E68="","",'Copia-incolla excel fatt k '!E68)</f>
        <v>990946T</v>
      </c>
      <c r="H83" s="141" t="str">
        <f>IF('Copia-incolla excel fatt k '!J68="","",'Copia-incolla excel fatt k '!J68)</f>
        <v>G.S. IPERFINISH A.S.D.</v>
      </c>
      <c r="I83" s="141" t="str">
        <f>IF('Copia-incolla excel fatt k '!K68="","",'Copia-incolla excel fatt k '!K68)</f>
        <v>08D2483</v>
      </c>
      <c r="J83" s="157" t="s">
        <v>370</v>
      </c>
      <c r="L83" t="str">
        <f t="shared" si="8"/>
        <v>DISPARI</v>
      </c>
      <c r="P83" t="str">
        <f t="shared" si="9"/>
        <v>AL67</v>
      </c>
      <c r="Q83" s="142" t="str">
        <f t="shared" si="10"/>
        <v>990946T</v>
      </c>
      <c r="R83" s="142" t="str">
        <f t="shared" si="6"/>
        <v>CONFORTI LORENZO</v>
      </c>
      <c r="S83" s="142" t="str">
        <f t="shared" si="6"/>
        <v>AL</v>
      </c>
      <c r="T83" s="142" t="str">
        <f t="shared" si="6"/>
        <v>990946T</v>
      </c>
      <c r="U83" s="142" t="str">
        <f t="shared" si="6"/>
        <v>G.S. IPERFINISH A.S.D.</v>
      </c>
      <c r="V83" s="142" t="str">
        <f t="shared" si="6"/>
        <v>08D2483</v>
      </c>
      <c r="W83" s="142" t="str">
        <f t="shared" si="11"/>
        <v/>
      </c>
      <c r="X83" s="164" t="str">
        <f>IFERROR(VLOOKUP(IF((LEFT(V83,2))*1&lt;10,"0"&amp;(LEFT(V83,2))*1,(LEFT(V83,2))*1),'DATI GARA'!$O$4:$P$24,2,FALSE),"")</f>
        <v>Toscana</v>
      </c>
    </row>
    <row r="84" spans="2:24">
      <c r="B84" s="30">
        <f t="shared" si="7"/>
        <v>68</v>
      </c>
      <c r="C84" s="31">
        <v>68</v>
      </c>
      <c r="D84" s="141">
        <f>IF('Copia-incolla excel fatt k '!C69="","",'Copia-incolla excel fatt k '!C69)</f>
        <v>68</v>
      </c>
      <c r="E84" s="141" t="str">
        <f>IF('Copia-incolla excel fatt k '!D69="","",'Copia-incolla excel fatt k '!D69)</f>
        <v>SITERA NICCOLO'</v>
      </c>
      <c r="F84" s="141" t="str">
        <f>IF('Copia-incolla excel fatt k '!F69="","",'Copia-incolla excel fatt k '!F69)</f>
        <v>AL</v>
      </c>
      <c r="G84" s="141" t="str">
        <f>IF('Copia-incolla excel fatt k '!E69="","",'Copia-incolla excel fatt k '!E69)</f>
        <v>965537K</v>
      </c>
      <c r="H84" s="141" t="str">
        <f>IF('Copia-incolla excel fatt k '!J69="","",'Copia-incolla excel fatt k '!J69)</f>
        <v>AC F. BESSI CALENZANO</v>
      </c>
      <c r="I84" s="141" t="str">
        <f>IF('Copia-incolla excel fatt k '!K69="","",'Copia-incolla excel fatt k '!K69)</f>
        <v>08G0238</v>
      </c>
      <c r="J84" s="157" t="s">
        <v>370</v>
      </c>
      <c r="L84" t="str">
        <f t="shared" si="8"/>
        <v>PARI</v>
      </c>
      <c r="P84" t="str">
        <f t="shared" si="9"/>
        <v>AL68</v>
      </c>
      <c r="Q84" s="142" t="str">
        <f t="shared" si="10"/>
        <v>965537K</v>
      </c>
      <c r="R84" s="142" t="str">
        <f t="shared" ref="R84:V134" si="12">IF($P84="","",E84)</f>
        <v>SITERA NICCOLO'</v>
      </c>
      <c r="S84" s="142" t="str">
        <f t="shared" si="12"/>
        <v>AL</v>
      </c>
      <c r="T84" s="142" t="str">
        <f t="shared" si="12"/>
        <v>965537K</v>
      </c>
      <c r="U84" s="142" t="str">
        <f t="shared" si="12"/>
        <v>AC F. BESSI CALENZANO</v>
      </c>
      <c r="V84" s="142" t="str">
        <f t="shared" si="12"/>
        <v>08G0238</v>
      </c>
      <c r="W84" s="142" t="str">
        <f t="shared" si="11"/>
        <v/>
      </c>
      <c r="X84" s="164" t="str">
        <f>IFERROR(VLOOKUP(IF((LEFT(V84,2))*1&lt;10,"0"&amp;(LEFT(V84,2))*1,(LEFT(V84,2))*1),'DATI GARA'!$O$4:$P$24,2,FALSE),"")</f>
        <v>Toscana</v>
      </c>
    </row>
    <row r="85" spans="2:24">
      <c r="B85" s="30">
        <f t="shared" si="7"/>
        <v>69</v>
      </c>
      <c r="C85" s="31">
        <v>69</v>
      </c>
      <c r="D85" s="141">
        <f>IF('Copia-incolla excel fatt k '!C70="","",'Copia-incolla excel fatt k '!C70)</f>
        <v>69</v>
      </c>
      <c r="E85" s="141" t="str">
        <f>IF('Copia-incolla excel fatt k '!D70="","",'Copia-incolla excel fatt k '!D70)</f>
        <v>LORELLO RICCARDO</v>
      </c>
      <c r="F85" s="141" t="str">
        <f>IF('Copia-incolla excel fatt k '!F70="","",'Copia-incolla excel fatt k '!F70)</f>
        <v>AL</v>
      </c>
      <c r="G85" s="141" t="str">
        <f>IF('Copia-incolla excel fatt k '!E70="","",'Copia-incolla excel fatt k '!E70)</f>
        <v>A025213</v>
      </c>
      <c r="H85" s="141" t="str">
        <f>IF('Copia-incolla excel fatt k '!J70="","",'Copia-incolla excel fatt k '!J70)</f>
        <v>AC F. BESSI CALENZANO</v>
      </c>
      <c r="I85" s="141" t="str">
        <f>IF('Copia-incolla excel fatt k '!K70="","",'Copia-incolla excel fatt k '!K70)</f>
        <v>08G0238</v>
      </c>
      <c r="J85" s="157" t="s">
        <v>370</v>
      </c>
      <c r="L85" t="str">
        <f t="shared" si="8"/>
        <v>DISPARI</v>
      </c>
      <c r="P85" t="str">
        <f t="shared" si="9"/>
        <v>AL69</v>
      </c>
      <c r="Q85" s="142" t="str">
        <f t="shared" si="10"/>
        <v>A025213</v>
      </c>
      <c r="R85" s="142" t="str">
        <f t="shared" si="12"/>
        <v>LORELLO RICCARDO</v>
      </c>
      <c r="S85" s="142" t="str">
        <f t="shared" si="12"/>
        <v>AL</v>
      </c>
      <c r="T85" s="142" t="str">
        <f t="shared" si="12"/>
        <v>A025213</v>
      </c>
      <c r="U85" s="142" t="str">
        <f t="shared" si="12"/>
        <v>AC F. BESSI CALENZANO</v>
      </c>
      <c r="V85" s="142" t="str">
        <f t="shared" si="12"/>
        <v>08G0238</v>
      </c>
      <c r="W85" s="142" t="str">
        <f t="shared" si="11"/>
        <v/>
      </c>
      <c r="X85" s="164" t="str">
        <f>IFERROR(VLOOKUP(IF((LEFT(V85,2))*1&lt;10,"0"&amp;(LEFT(V85,2))*1,(LEFT(V85,2))*1),'DATI GARA'!$O$4:$P$24,2,FALSE),"")</f>
        <v>Toscana</v>
      </c>
    </row>
    <row r="86" spans="2:24">
      <c r="B86" s="30">
        <f t="shared" si="7"/>
        <v>70</v>
      </c>
      <c r="C86" s="31">
        <v>70</v>
      </c>
      <c r="D86" s="141">
        <f>IF('Copia-incolla excel fatt k '!C71="","",'Copia-incolla excel fatt k '!C71)</f>
        <v>70</v>
      </c>
      <c r="E86" s="141" t="str">
        <f>IF('Copia-incolla excel fatt k '!D71="","",'Copia-incolla excel fatt k '!D71)</f>
        <v>CATARZI TOMMASO</v>
      </c>
      <c r="F86" s="141" t="str">
        <f>IF('Copia-incolla excel fatt k '!F71="","",'Copia-incolla excel fatt k '!F71)</f>
        <v>AL</v>
      </c>
      <c r="G86" s="141" t="str">
        <f>IF('Copia-incolla excel fatt k '!E71="","",'Copia-incolla excel fatt k '!E71)</f>
        <v>708160U</v>
      </c>
      <c r="H86" s="141" t="str">
        <f>IF('Copia-incolla excel fatt k '!J71="","",'Copia-incolla excel fatt k '!J71)</f>
        <v>SS AQUILA</v>
      </c>
      <c r="I86" s="141" t="str">
        <f>IF('Copia-incolla excel fatt k '!K71="","",'Copia-incolla excel fatt k '!K71)</f>
        <v>08M0131</v>
      </c>
      <c r="J86" s="157" t="s">
        <v>370</v>
      </c>
      <c r="L86" t="str">
        <f t="shared" si="8"/>
        <v>PARI</v>
      </c>
      <c r="P86" t="str">
        <f t="shared" si="9"/>
        <v>AL70</v>
      </c>
      <c r="Q86" s="142" t="str">
        <f t="shared" si="10"/>
        <v>708160U</v>
      </c>
      <c r="R86" s="142" t="str">
        <f t="shared" si="12"/>
        <v>CATARZI TOMMASO</v>
      </c>
      <c r="S86" s="142" t="str">
        <f t="shared" si="12"/>
        <v>AL</v>
      </c>
      <c r="T86" s="142" t="str">
        <f t="shared" si="12"/>
        <v>708160U</v>
      </c>
      <c r="U86" s="142" t="str">
        <f t="shared" si="12"/>
        <v>SS AQUILA</v>
      </c>
      <c r="V86" s="142" t="str">
        <f t="shared" si="12"/>
        <v>08M0131</v>
      </c>
      <c r="W86" s="142" t="str">
        <f t="shared" si="11"/>
        <v/>
      </c>
      <c r="X86" s="164" t="str">
        <f>IFERROR(VLOOKUP(IF((LEFT(V86,2))*1&lt;10,"0"&amp;(LEFT(V86,2))*1,(LEFT(V86,2))*1),'DATI GARA'!$O$4:$P$24,2,FALSE),"")</f>
        <v>Toscana</v>
      </c>
    </row>
    <row r="87" spans="2:24">
      <c r="B87" s="30">
        <f t="shared" si="7"/>
        <v>71</v>
      </c>
      <c r="C87" s="31">
        <v>71</v>
      </c>
      <c r="D87" s="141">
        <f>IF('Copia-incolla excel fatt k '!C72="","",'Copia-incolla excel fatt k '!C72)</f>
        <v>71</v>
      </c>
      <c r="E87" s="141" t="str">
        <f>IF('Copia-incolla excel fatt k '!D72="","",'Copia-incolla excel fatt k '!D72)</f>
        <v>RICCI FILIPPO</v>
      </c>
      <c r="F87" s="141" t="str">
        <f>IF('Copia-incolla excel fatt k '!F72="","",'Copia-incolla excel fatt k '!F72)</f>
        <v>AL</v>
      </c>
      <c r="G87" s="141" t="str">
        <f>IF('Copia-incolla excel fatt k '!E72="","",'Copia-incolla excel fatt k '!E72)</f>
        <v>712431K</v>
      </c>
      <c r="H87" s="141" t="str">
        <f>IF('Copia-incolla excel fatt k '!J72="","",'Copia-incolla excel fatt k '!J72)</f>
        <v>SPEEDY BIKE</v>
      </c>
      <c r="I87" s="141" t="str">
        <f>IF('Copia-incolla excel fatt k '!K72="","",'Copia-incolla excel fatt k '!K72)</f>
        <v>08M3088</v>
      </c>
      <c r="J87" s="157" t="s">
        <v>370</v>
      </c>
      <c r="L87" t="str">
        <f t="shared" si="8"/>
        <v>DISPARI</v>
      </c>
      <c r="P87" t="str">
        <f t="shared" si="9"/>
        <v>AL71</v>
      </c>
      <c r="Q87" s="142" t="str">
        <f t="shared" si="10"/>
        <v>712431K</v>
      </c>
      <c r="R87" s="142" t="str">
        <f t="shared" si="12"/>
        <v>RICCI FILIPPO</v>
      </c>
      <c r="S87" s="142" t="str">
        <f t="shared" si="12"/>
        <v>AL</v>
      </c>
      <c r="T87" s="142" t="str">
        <f t="shared" si="12"/>
        <v>712431K</v>
      </c>
      <c r="U87" s="142" t="str">
        <f t="shared" si="12"/>
        <v>SPEEDY BIKE</v>
      </c>
      <c r="V87" s="142" t="str">
        <f t="shared" si="12"/>
        <v>08M3088</v>
      </c>
      <c r="W87" s="142" t="str">
        <f t="shared" si="11"/>
        <v/>
      </c>
      <c r="X87" s="164" t="str">
        <f>IFERROR(VLOOKUP(IF((LEFT(V87,2))*1&lt;10,"0"&amp;(LEFT(V87,2))*1,(LEFT(V87,2))*1),'DATI GARA'!$O$4:$P$24,2,FALSE),"")</f>
        <v>Toscana</v>
      </c>
    </row>
    <row r="88" spans="2:24">
      <c r="B88" s="30">
        <f t="shared" si="7"/>
        <v>72</v>
      </c>
      <c r="C88" s="31">
        <v>72</v>
      </c>
      <c r="D88" s="141">
        <f>IF('Copia-incolla excel fatt k '!C73="","",'Copia-incolla excel fatt k '!C73)</f>
        <v>72</v>
      </c>
      <c r="E88" s="141" t="str">
        <f>IF('Copia-incolla excel fatt k '!D73="","",'Copia-incolla excel fatt k '!D73)</f>
        <v>STEFANINI ANDREA</v>
      </c>
      <c r="F88" s="141" t="str">
        <f>IF('Copia-incolla excel fatt k '!F73="","",'Copia-incolla excel fatt k '!F73)</f>
        <v>AL</v>
      </c>
      <c r="G88" s="141" t="str">
        <f>IF('Copia-incolla excel fatt k '!E73="","",'Copia-incolla excel fatt k '!E73)</f>
        <v>790098C</v>
      </c>
      <c r="H88" s="141" t="str">
        <f>IF('Copia-incolla excel fatt k '!J73="","",'Copia-incolla excel fatt k '!J73)</f>
        <v>UC DONORATICO - GS CARLI SALVIANO</v>
      </c>
      <c r="I88" s="141" t="str">
        <f>IF('Copia-incolla excel fatt k '!K73="","",'Copia-incolla excel fatt k '!K73)</f>
        <v>08S0336</v>
      </c>
      <c r="J88" s="157" t="s">
        <v>370</v>
      </c>
      <c r="L88" t="str">
        <f t="shared" si="8"/>
        <v>PARI</v>
      </c>
      <c r="P88" t="str">
        <f t="shared" si="9"/>
        <v>AL72</v>
      </c>
      <c r="Q88" s="142" t="str">
        <f t="shared" si="10"/>
        <v>790098C</v>
      </c>
      <c r="R88" s="142" t="str">
        <f t="shared" si="12"/>
        <v>STEFANINI ANDREA</v>
      </c>
      <c r="S88" s="142" t="str">
        <f t="shared" si="12"/>
        <v>AL</v>
      </c>
      <c r="T88" s="142" t="str">
        <f t="shared" si="12"/>
        <v>790098C</v>
      </c>
      <c r="U88" s="142" t="str">
        <f t="shared" si="12"/>
        <v>UC DONORATICO - GS CARLI SALVIANO</v>
      </c>
      <c r="V88" s="142" t="str">
        <f t="shared" si="12"/>
        <v>08S0336</v>
      </c>
      <c r="W88" s="142" t="str">
        <f t="shared" si="11"/>
        <v/>
      </c>
      <c r="X88" s="164" t="str">
        <f>IFERROR(VLOOKUP(IF((LEFT(V88,2))*1&lt;10,"0"&amp;(LEFT(V88,2))*1,(LEFT(V88,2))*1),'DATI GARA'!$O$4:$P$24,2,FALSE),"")</f>
        <v>Toscana</v>
      </c>
    </row>
    <row r="89" spans="2:24">
      <c r="B89" s="30">
        <f t="shared" si="7"/>
        <v>73</v>
      </c>
      <c r="C89" s="31">
        <v>73</v>
      </c>
      <c r="D89" s="141">
        <f>IF('Copia-incolla excel fatt k '!C74="","",'Copia-incolla excel fatt k '!C74)</f>
        <v>73</v>
      </c>
      <c r="E89" s="141" t="str">
        <f>IF('Copia-incolla excel fatt k '!D74="","",'Copia-incolla excel fatt k '!D74)</f>
        <v>BRACALENTE DIEGO</v>
      </c>
      <c r="F89" s="141" t="str">
        <f>IF('Copia-incolla excel fatt k '!F74="","",'Copia-incolla excel fatt k '!F74)</f>
        <v>AL</v>
      </c>
      <c r="G89" s="141" t="str">
        <f>IF('Copia-incolla excel fatt k '!E74="","",'Copia-incolla excel fatt k '!E74)</f>
        <v>713214S</v>
      </c>
      <c r="H89" s="141" t="str">
        <f>IF('Copia-incolla excel fatt k '!J74="","",'Copia-incolla excel fatt k '!J74)</f>
        <v>S.C.A.P. TRODICA DI MORROVALLE</v>
      </c>
      <c r="I89" s="141" t="str">
        <f>IF('Copia-incolla excel fatt k '!K74="","",'Copia-incolla excel fatt k '!K74)</f>
        <v>09A0765</v>
      </c>
      <c r="J89" s="157" t="s">
        <v>370</v>
      </c>
      <c r="L89" t="str">
        <f t="shared" si="8"/>
        <v>DISPARI</v>
      </c>
      <c r="P89" t="str">
        <f t="shared" si="9"/>
        <v>AL73</v>
      </c>
      <c r="Q89" s="142" t="str">
        <f t="shared" si="10"/>
        <v>713214S</v>
      </c>
      <c r="R89" s="142" t="str">
        <f t="shared" si="12"/>
        <v>BRACALENTE DIEGO</v>
      </c>
      <c r="S89" s="142" t="str">
        <f t="shared" si="12"/>
        <v>AL</v>
      </c>
      <c r="T89" s="142" t="str">
        <f t="shared" si="12"/>
        <v>713214S</v>
      </c>
      <c r="U89" s="142" t="str">
        <f t="shared" si="12"/>
        <v>S.C.A.P. TRODICA DI MORROVALLE</v>
      </c>
      <c r="V89" s="142" t="str">
        <f t="shared" si="12"/>
        <v>09A0765</v>
      </c>
      <c r="W89" s="142" t="str">
        <f t="shared" si="11"/>
        <v/>
      </c>
      <c r="X89" s="164" t="str">
        <f>IFERROR(VLOOKUP(IF((LEFT(V89,2))*1&lt;10,"0"&amp;(LEFT(V89,2))*1,(LEFT(V89,2))*1),'DATI GARA'!$O$4:$P$24,2,FALSE),"")</f>
        <v>Marche</v>
      </c>
    </row>
    <row r="90" spans="2:24">
      <c r="B90" s="30">
        <f t="shared" si="7"/>
        <v>74</v>
      </c>
      <c r="C90" s="31">
        <v>74</v>
      </c>
      <c r="D90" s="141">
        <f>IF('Copia-incolla excel fatt k '!C75="","",'Copia-incolla excel fatt k '!C75)</f>
        <v>74</v>
      </c>
      <c r="E90" s="141" t="str">
        <f>IF('Copia-incolla excel fatt k '!D75="","",'Copia-incolla excel fatt k '!D75)</f>
        <v>ORSILI MATTIA</v>
      </c>
      <c r="F90" s="141" t="str">
        <f>IF('Copia-incolla excel fatt k '!F75="","",'Copia-incolla excel fatt k '!F75)</f>
        <v>AL</v>
      </c>
      <c r="G90" s="141" t="str">
        <f>IF('Copia-incolla excel fatt k '!E75="","",'Copia-incolla excel fatt k '!E75)</f>
        <v>A026229</v>
      </c>
      <c r="H90" s="141" t="str">
        <f>IF('Copia-incolla excel fatt k '!J75="","",'Copia-incolla excel fatt k '!J75)</f>
        <v>S.C.A.P. TRODICA DI MORROVALLE</v>
      </c>
      <c r="I90" s="141" t="str">
        <f>IF('Copia-incolla excel fatt k '!K75="","",'Copia-incolla excel fatt k '!K75)</f>
        <v>09A0765</v>
      </c>
      <c r="J90" s="157" t="s">
        <v>370</v>
      </c>
      <c r="L90" t="str">
        <f t="shared" si="8"/>
        <v>PARI</v>
      </c>
      <c r="P90" t="str">
        <f t="shared" si="9"/>
        <v>AL74</v>
      </c>
      <c r="Q90" s="142" t="str">
        <f t="shared" si="10"/>
        <v>A026229</v>
      </c>
      <c r="R90" s="142" t="str">
        <f t="shared" si="12"/>
        <v>ORSILI MATTIA</v>
      </c>
      <c r="S90" s="142" t="str">
        <f t="shared" si="12"/>
        <v>AL</v>
      </c>
      <c r="T90" s="142" t="str">
        <f t="shared" si="12"/>
        <v>A026229</v>
      </c>
      <c r="U90" s="142" t="str">
        <f t="shared" si="12"/>
        <v>S.C.A.P. TRODICA DI MORROVALLE</v>
      </c>
      <c r="V90" s="142" t="str">
        <f t="shared" si="12"/>
        <v>09A0765</v>
      </c>
      <c r="W90" s="142" t="str">
        <f t="shared" si="11"/>
        <v/>
      </c>
      <c r="X90" s="164" t="str">
        <f>IFERROR(VLOOKUP(IF((LEFT(V90,2))*1&lt;10,"0"&amp;(LEFT(V90,2))*1,(LEFT(V90,2))*1),'DATI GARA'!$O$4:$P$24,2,FALSE),"")</f>
        <v>Marche</v>
      </c>
    </row>
    <row r="91" spans="2:24">
      <c r="B91" s="30">
        <f t="shared" si="7"/>
        <v>75</v>
      </c>
      <c r="C91" s="31">
        <v>75</v>
      </c>
      <c r="D91" s="141">
        <f>IF('Copia-incolla excel fatt k '!C76="","",'Copia-incolla excel fatt k '!C76)</f>
        <v>75</v>
      </c>
      <c r="E91" s="141" t="str">
        <f>IF('Copia-incolla excel fatt k '!D76="","",'Copia-incolla excel fatt k '!D76)</f>
        <v>GISMONDI ANDREA</v>
      </c>
      <c r="F91" s="141" t="str">
        <f>IF('Copia-incolla excel fatt k '!F76="","",'Copia-incolla excel fatt k '!F76)</f>
        <v>AL</v>
      </c>
      <c r="G91" s="141" t="str">
        <f>IF('Copia-incolla excel fatt k '!E76="","",'Copia-incolla excel fatt k '!E76)</f>
        <v>A107795</v>
      </c>
      <c r="H91" s="141" t="str">
        <f>IF('Copia-incolla excel fatt k '!J76="","",'Copia-incolla excel fatt k '!J76)</f>
        <v>S.C.A.P. TRODICA DI MORROVALLE</v>
      </c>
      <c r="I91" s="141" t="str">
        <f>IF('Copia-incolla excel fatt k '!K76="","",'Copia-incolla excel fatt k '!K76)</f>
        <v>09A0765</v>
      </c>
      <c r="J91" s="157" t="s">
        <v>370</v>
      </c>
      <c r="L91" t="str">
        <f t="shared" si="8"/>
        <v>DISPARI</v>
      </c>
      <c r="P91" t="str">
        <f t="shared" si="9"/>
        <v>AL75</v>
      </c>
      <c r="Q91" s="142" t="str">
        <f t="shared" si="10"/>
        <v>A107795</v>
      </c>
      <c r="R91" s="142" t="str">
        <f t="shared" si="12"/>
        <v>GISMONDI ANDREA</v>
      </c>
      <c r="S91" s="142" t="str">
        <f t="shared" si="12"/>
        <v>AL</v>
      </c>
      <c r="T91" s="142" t="str">
        <f t="shared" si="12"/>
        <v>A107795</v>
      </c>
      <c r="U91" s="142" t="str">
        <f t="shared" si="12"/>
        <v>S.C.A.P. TRODICA DI MORROVALLE</v>
      </c>
      <c r="V91" s="142" t="str">
        <f t="shared" si="12"/>
        <v>09A0765</v>
      </c>
      <c r="W91" s="142" t="str">
        <f t="shared" si="11"/>
        <v/>
      </c>
      <c r="X91" s="164" t="str">
        <f>IFERROR(VLOOKUP(IF((LEFT(V91,2))*1&lt;10,"0"&amp;(LEFT(V91,2))*1,(LEFT(V91,2))*1),'DATI GARA'!$O$4:$P$24,2,FALSE),"")</f>
        <v>Marche</v>
      </c>
    </row>
    <row r="92" spans="2:24">
      <c r="B92" s="30">
        <f t="shared" si="7"/>
        <v>76</v>
      </c>
      <c r="C92" s="31">
        <v>76</v>
      </c>
      <c r="D92" s="141">
        <f>IF('Copia-incolla excel fatt k '!C77="","",'Copia-incolla excel fatt k '!C77)</f>
        <v>76</v>
      </c>
      <c r="E92" s="141" t="str">
        <f>IF('Copia-incolla excel fatt k '!D77="","",'Copia-incolla excel fatt k '!D77)</f>
        <v>MAZZONI ADRIANO</v>
      </c>
      <c r="F92" s="141" t="str">
        <f>IF('Copia-incolla excel fatt k '!F77="","",'Copia-incolla excel fatt k '!F77)</f>
        <v>AL</v>
      </c>
      <c r="G92" s="141" t="str">
        <f>IF('Copia-incolla excel fatt k '!E77="","",'Copia-incolla excel fatt k '!E77)</f>
        <v>A110784</v>
      </c>
      <c r="H92" s="141" t="str">
        <f>IF('Copia-incolla excel fatt k '!J77="","",'Copia-incolla excel fatt k '!J77)</f>
        <v>S.C.A.P. TRODICA DI MORROVALLE</v>
      </c>
      <c r="I92" s="141" t="str">
        <f>IF('Copia-incolla excel fatt k '!K77="","",'Copia-incolla excel fatt k '!K77)</f>
        <v>09A0765</v>
      </c>
      <c r="J92" s="157" t="s">
        <v>370</v>
      </c>
      <c r="L92" t="str">
        <f t="shared" si="8"/>
        <v>PARI</v>
      </c>
      <c r="P92" t="str">
        <f t="shared" si="9"/>
        <v>AL76</v>
      </c>
      <c r="Q92" s="142" t="str">
        <f t="shared" si="10"/>
        <v>A110784</v>
      </c>
      <c r="R92" s="142" t="str">
        <f t="shared" si="12"/>
        <v>MAZZONI ADRIANO</v>
      </c>
      <c r="S92" s="142" t="str">
        <f t="shared" si="12"/>
        <v>AL</v>
      </c>
      <c r="T92" s="142" t="str">
        <f t="shared" si="12"/>
        <v>A110784</v>
      </c>
      <c r="U92" s="142" t="str">
        <f t="shared" si="12"/>
        <v>S.C.A.P. TRODICA DI MORROVALLE</v>
      </c>
      <c r="V92" s="142" t="str">
        <f t="shared" si="12"/>
        <v>09A0765</v>
      </c>
      <c r="W92" s="142" t="str">
        <f t="shared" si="11"/>
        <v/>
      </c>
      <c r="X92" s="164" t="str">
        <f>IFERROR(VLOOKUP(IF((LEFT(V92,2))*1&lt;10,"0"&amp;(LEFT(V92,2))*1,(LEFT(V92,2))*1),'DATI GARA'!$O$4:$P$24,2,FALSE),"")</f>
        <v>Marche</v>
      </c>
    </row>
    <row r="93" spans="2:24">
      <c r="B93" s="30">
        <f t="shared" si="7"/>
        <v>77</v>
      </c>
      <c r="C93" s="31">
        <v>77</v>
      </c>
      <c r="D93" s="141">
        <f>IF('Copia-incolla excel fatt k '!C78="","",'Copia-incolla excel fatt k '!C78)</f>
        <v>77</v>
      </c>
      <c r="E93" s="141" t="str">
        <f>IF('Copia-incolla excel fatt k '!D78="","",'Copia-incolla excel fatt k '!D78)</f>
        <v>ALUNNI TOMMASO</v>
      </c>
      <c r="F93" s="141" t="str">
        <f>IF('Copia-incolla excel fatt k '!F78="","",'Copia-incolla excel fatt k '!F78)</f>
        <v>AL</v>
      </c>
      <c r="G93" s="141" t="str">
        <f>IF('Copia-incolla excel fatt k '!E78="","",'Copia-incolla excel fatt k '!E78)</f>
        <v>781419V</v>
      </c>
      <c r="H93" s="141" t="str">
        <f>IF('Copia-incolla excel fatt k '!J78="","",'Copia-incolla excel fatt k '!J78)</f>
        <v>TEAM FORTEBRACCIO</v>
      </c>
      <c r="I93" s="141" t="str">
        <f>IF('Copia-incolla excel fatt k '!K78="","",'Copia-incolla excel fatt k '!K78)</f>
        <v>10A0861</v>
      </c>
      <c r="J93" s="157" t="s">
        <v>370</v>
      </c>
      <c r="L93" t="str">
        <f t="shared" si="8"/>
        <v>DISPARI</v>
      </c>
      <c r="P93" t="str">
        <f t="shared" si="9"/>
        <v>AL77</v>
      </c>
      <c r="Q93" s="142" t="str">
        <f t="shared" si="10"/>
        <v>781419V</v>
      </c>
      <c r="R93" s="142" t="str">
        <f t="shared" si="12"/>
        <v>ALUNNI TOMMASO</v>
      </c>
      <c r="S93" s="142" t="str">
        <f t="shared" si="12"/>
        <v>AL</v>
      </c>
      <c r="T93" s="142" t="str">
        <f t="shared" si="12"/>
        <v>781419V</v>
      </c>
      <c r="U93" s="142" t="str">
        <f t="shared" si="12"/>
        <v>TEAM FORTEBRACCIO</v>
      </c>
      <c r="V93" s="142" t="str">
        <f t="shared" si="12"/>
        <v>10A0861</v>
      </c>
      <c r="W93" s="142" t="str">
        <f t="shared" si="11"/>
        <v/>
      </c>
      <c r="X93" s="164" t="str">
        <f>IFERROR(VLOOKUP(IF((LEFT(V93,2))*1&lt;10,"0"&amp;(LEFT(V93,2))*1,(LEFT(V93,2))*1),'DATI GARA'!$O$4:$P$24,2,FALSE),"")</f>
        <v>Umbria</v>
      </c>
    </row>
    <row r="94" spans="2:24">
      <c r="B94" s="30">
        <f t="shared" si="7"/>
        <v>78</v>
      </c>
      <c r="C94" s="31">
        <v>78</v>
      </c>
      <c r="D94" s="141">
        <f>IF('Copia-incolla excel fatt k '!C79="","",'Copia-incolla excel fatt k '!C79)</f>
        <v>78</v>
      </c>
      <c r="E94" s="141" t="str">
        <f>IF('Copia-incolla excel fatt k '!D79="","",'Copia-incolla excel fatt k '!D79)</f>
        <v>BURANI EDOARDO</v>
      </c>
      <c r="F94" s="141" t="str">
        <f>IF('Copia-incolla excel fatt k '!F79="","",'Copia-incolla excel fatt k '!F79)</f>
        <v>AL</v>
      </c>
      <c r="G94" s="141" t="str">
        <f>IF('Copia-incolla excel fatt k '!E79="","",'Copia-incolla excel fatt k '!E79)</f>
        <v>990137Q</v>
      </c>
      <c r="H94" s="141" t="str">
        <f>IF('Copia-incolla excel fatt k '!J79="","",'Copia-incolla excel fatt k '!J79)</f>
        <v>TEAM FORTEBRACCIO</v>
      </c>
      <c r="I94" s="141" t="str">
        <f>IF('Copia-incolla excel fatt k '!K79="","",'Copia-incolla excel fatt k '!K79)</f>
        <v>10A0861</v>
      </c>
      <c r="J94" s="157" t="s">
        <v>370</v>
      </c>
      <c r="L94" t="str">
        <f t="shared" si="8"/>
        <v>PARI</v>
      </c>
      <c r="P94" t="str">
        <f t="shared" si="9"/>
        <v>AL78</v>
      </c>
      <c r="Q94" s="142" t="str">
        <f t="shared" si="10"/>
        <v>990137Q</v>
      </c>
      <c r="R94" s="142" t="str">
        <f t="shared" si="12"/>
        <v>BURANI EDOARDO</v>
      </c>
      <c r="S94" s="142" t="str">
        <f t="shared" si="12"/>
        <v>AL</v>
      </c>
      <c r="T94" s="142" t="str">
        <f t="shared" si="12"/>
        <v>990137Q</v>
      </c>
      <c r="U94" s="142" t="str">
        <f t="shared" si="12"/>
        <v>TEAM FORTEBRACCIO</v>
      </c>
      <c r="V94" s="142" t="str">
        <f t="shared" si="12"/>
        <v>10A0861</v>
      </c>
      <c r="W94" s="142" t="str">
        <f t="shared" si="11"/>
        <v/>
      </c>
      <c r="X94" s="164" t="str">
        <f>IFERROR(VLOOKUP(IF((LEFT(V94,2))*1&lt;10,"0"&amp;(LEFT(V94,2))*1,(LEFT(V94,2))*1),'DATI GARA'!$O$4:$P$24,2,FALSE),"")</f>
        <v>Umbria</v>
      </c>
    </row>
    <row r="95" spans="2:24">
      <c r="B95" s="30">
        <f t="shared" si="7"/>
        <v>79</v>
      </c>
      <c r="C95" s="31">
        <v>79</v>
      </c>
      <c r="D95" s="141">
        <f>IF('Copia-incolla excel fatt k '!C80="","",'Copia-incolla excel fatt k '!C80)</f>
        <v>79</v>
      </c>
      <c r="E95" s="141" t="str">
        <f>IF('Copia-incolla excel fatt k '!D80="","",'Copia-incolla excel fatt k '!D80)</f>
        <v>SCAPPINI SAMUELE</v>
      </c>
      <c r="F95" s="141" t="str">
        <f>IF('Copia-incolla excel fatt k '!F80="","",'Copia-incolla excel fatt k '!F80)</f>
        <v>AL</v>
      </c>
      <c r="G95" s="141" t="str">
        <f>IF('Copia-incolla excel fatt k '!E80="","",'Copia-incolla excel fatt k '!E80)</f>
        <v>A005336</v>
      </c>
      <c r="H95" s="141" t="str">
        <f>IF('Copia-incolla excel fatt k '!J80="","",'Copia-incolla excel fatt k '!J80)</f>
        <v>TEAM FORTEBRACCIO</v>
      </c>
      <c r="I95" s="141" t="str">
        <f>IF('Copia-incolla excel fatt k '!K80="","",'Copia-incolla excel fatt k '!K80)</f>
        <v>10A0861</v>
      </c>
      <c r="J95" s="157" t="s">
        <v>370</v>
      </c>
      <c r="L95" t="str">
        <f t="shared" si="8"/>
        <v>DISPARI</v>
      </c>
      <c r="P95" t="str">
        <f t="shared" si="9"/>
        <v>AL79</v>
      </c>
      <c r="Q95" s="142" t="str">
        <f t="shared" si="10"/>
        <v>A005336</v>
      </c>
      <c r="R95" s="142" t="str">
        <f t="shared" si="12"/>
        <v>SCAPPINI SAMUELE</v>
      </c>
      <c r="S95" s="142" t="str">
        <f t="shared" si="12"/>
        <v>AL</v>
      </c>
      <c r="T95" s="142" t="str">
        <f t="shared" si="12"/>
        <v>A005336</v>
      </c>
      <c r="U95" s="142" t="str">
        <f t="shared" si="12"/>
        <v>TEAM FORTEBRACCIO</v>
      </c>
      <c r="V95" s="142" t="str">
        <f t="shared" si="12"/>
        <v>10A0861</v>
      </c>
      <c r="W95" s="142" t="str">
        <f t="shared" si="11"/>
        <v/>
      </c>
      <c r="X95" s="164" t="str">
        <f>IFERROR(VLOOKUP(IF((LEFT(V95,2))*1&lt;10,"0"&amp;(LEFT(V95,2))*1,(LEFT(V95,2))*1),'DATI GARA'!$O$4:$P$24,2,FALSE),"")</f>
        <v>Umbria</v>
      </c>
    </row>
    <row r="96" spans="2:24">
      <c r="B96" s="30">
        <f t="shared" si="7"/>
        <v>80</v>
      </c>
      <c r="C96" s="31">
        <v>80</v>
      </c>
      <c r="D96" s="141">
        <f>IF('Copia-incolla excel fatt k '!C81="","",'Copia-incolla excel fatt k '!C81)</f>
        <v>80</v>
      </c>
      <c r="E96" s="141" t="str">
        <f>IF('Copia-incolla excel fatt k '!D81="","",'Copia-incolla excel fatt k '!D81)</f>
        <v>BRUNORI TOMMASO</v>
      </c>
      <c r="F96" s="141" t="str">
        <f>IF('Copia-incolla excel fatt k '!F81="","",'Copia-incolla excel fatt k '!F81)</f>
        <v>AL</v>
      </c>
      <c r="G96" s="141" t="str">
        <f>IF('Copia-incolla excel fatt k '!E81="","",'Copia-incolla excel fatt k '!E81)</f>
        <v>A087430</v>
      </c>
      <c r="H96" s="141" t="str">
        <f>IF('Copia-incolla excel fatt k '!J81="","",'Copia-incolla excel fatt k '!J81)</f>
        <v>TEAM FORTEBRACCIO</v>
      </c>
      <c r="I96" s="141" t="str">
        <f>IF('Copia-incolla excel fatt k '!K81="","",'Copia-incolla excel fatt k '!K81)</f>
        <v>10A0861</v>
      </c>
      <c r="J96" s="157" t="s">
        <v>370</v>
      </c>
      <c r="L96" t="str">
        <f t="shared" si="8"/>
        <v>PARI</v>
      </c>
      <c r="P96" t="str">
        <f t="shared" si="9"/>
        <v>AL80</v>
      </c>
      <c r="Q96" s="142" t="str">
        <f t="shared" si="10"/>
        <v>A087430</v>
      </c>
      <c r="R96" s="142" t="str">
        <f t="shared" si="12"/>
        <v>BRUNORI TOMMASO</v>
      </c>
      <c r="S96" s="142" t="str">
        <f t="shared" si="12"/>
        <v>AL</v>
      </c>
      <c r="T96" s="142" t="str">
        <f t="shared" si="12"/>
        <v>A087430</v>
      </c>
      <c r="U96" s="142" t="str">
        <f t="shared" si="12"/>
        <v>TEAM FORTEBRACCIO</v>
      </c>
      <c r="V96" s="142" t="str">
        <f t="shared" si="12"/>
        <v>10A0861</v>
      </c>
      <c r="W96" s="142" t="str">
        <f t="shared" si="11"/>
        <v/>
      </c>
      <c r="X96" s="164" t="str">
        <f>IFERROR(VLOOKUP(IF((LEFT(V96,2))*1&lt;10,"0"&amp;(LEFT(V96,2))*1,(LEFT(V96,2))*1),'DATI GARA'!$O$4:$P$24,2,FALSE),"")</f>
        <v>Umbria</v>
      </c>
    </row>
    <row r="97" spans="2:24">
      <c r="B97" s="30">
        <f t="shared" si="7"/>
        <v>81</v>
      </c>
      <c r="C97" s="31">
        <v>81</v>
      </c>
      <c r="D97" s="141">
        <f>IF('Copia-incolla excel fatt k '!C82="","",'Copia-incolla excel fatt k '!C82)</f>
        <v>81</v>
      </c>
      <c r="E97" s="141" t="str">
        <f>IF('Copia-incolla excel fatt k '!D82="","",'Copia-incolla excel fatt k '!D82)</f>
        <v>MINORI FEDERICO</v>
      </c>
      <c r="F97" s="141" t="str">
        <f>IF('Copia-incolla excel fatt k '!F82="","",'Copia-incolla excel fatt k '!F82)</f>
        <v>AL</v>
      </c>
      <c r="G97" s="141" t="str">
        <f>IF('Copia-incolla excel fatt k '!E82="","",'Copia-incolla excel fatt k '!E82)</f>
        <v>719459N</v>
      </c>
      <c r="H97" s="141" t="str">
        <f>IF('Copia-incolla excel fatt k '!J82="","",'Copia-incolla excel fatt k '!J82)</f>
        <v>TEAM LOGISTICA AMBIENTALE</v>
      </c>
      <c r="I97" s="141" t="str">
        <f>IF('Copia-incolla excel fatt k '!K82="","",'Copia-incolla excel fatt k '!K82)</f>
        <v>11M3138</v>
      </c>
      <c r="J97" s="157" t="s">
        <v>370</v>
      </c>
      <c r="L97" t="str">
        <f t="shared" si="8"/>
        <v>DISPARI</v>
      </c>
      <c r="P97" t="str">
        <f t="shared" si="9"/>
        <v>AL81</v>
      </c>
      <c r="Q97" s="142" t="str">
        <f t="shared" si="10"/>
        <v>719459N</v>
      </c>
      <c r="R97" s="142" t="str">
        <f t="shared" si="12"/>
        <v>MINORI FEDERICO</v>
      </c>
      <c r="S97" s="142" t="str">
        <f t="shared" si="12"/>
        <v>AL</v>
      </c>
      <c r="T97" s="142" t="str">
        <f t="shared" si="12"/>
        <v>719459N</v>
      </c>
      <c r="U97" s="142" t="str">
        <f t="shared" si="12"/>
        <v>TEAM LOGISTICA AMBIENTALE</v>
      </c>
      <c r="V97" s="142" t="str">
        <f t="shared" si="12"/>
        <v>11M3138</v>
      </c>
      <c r="W97" s="142" t="str">
        <f t="shared" si="11"/>
        <v/>
      </c>
      <c r="X97" s="164" t="str">
        <f>IFERROR(VLOOKUP(IF((LEFT(V97,2))*1&lt;10,"0"&amp;(LEFT(V97,2))*1,(LEFT(V97,2))*1),'DATI GARA'!$O$4:$P$24,2,FALSE),"")</f>
        <v>Lazio</v>
      </c>
    </row>
    <row r="98" spans="2:24">
      <c r="B98" s="30">
        <f t="shared" si="7"/>
        <v>82</v>
      </c>
      <c r="C98" s="31">
        <v>82</v>
      </c>
      <c r="D98" s="141">
        <f>IF('Copia-incolla excel fatt k '!C83="","",'Copia-incolla excel fatt k '!C83)</f>
        <v>82</v>
      </c>
      <c r="E98" s="141" t="str">
        <f>IF('Copia-incolla excel fatt k '!D83="","",'Copia-incolla excel fatt k '!D83)</f>
        <v>PINNA ALFONSO SIMONE</v>
      </c>
      <c r="F98" s="141" t="str">
        <f>IF('Copia-incolla excel fatt k '!F83="","",'Copia-incolla excel fatt k '!F83)</f>
        <v>AL</v>
      </c>
      <c r="G98" s="141" t="str">
        <f>IF('Copia-incolla excel fatt k '!E83="","",'Copia-incolla excel fatt k '!E83)</f>
        <v>999601F</v>
      </c>
      <c r="H98" s="141" t="str">
        <f>IF('Copia-incolla excel fatt k '!J83="","",'Copia-incolla excel fatt k '!J83)</f>
        <v>TEAM LOGISTICA AMBIENTALE</v>
      </c>
      <c r="I98" s="141" t="str">
        <f>IF('Copia-incolla excel fatt k '!K83="","",'Copia-incolla excel fatt k '!K83)</f>
        <v>11M3138</v>
      </c>
      <c r="J98" s="157" t="s">
        <v>370</v>
      </c>
      <c r="L98" t="str">
        <f t="shared" si="8"/>
        <v>PARI</v>
      </c>
      <c r="P98" t="str">
        <f t="shared" si="9"/>
        <v>AL82</v>
      </c>
      <c r="Q98" s="142" t="str">
        <f t="shared" si="10"/>
        <v>999601F</v>
      </c>
      <c r="R98" s="142" t="str">
        <f t="shared" si="12"/>
        <v>PINNA ALFONSO SIMONE</v>
      </c>
      <c r="S98" s="142" t="str">
        <f t="shared" si="12"/>
        <v>AL</v>
      </c>
      <c r="T98" s="142" t="str">
        <f t="shared" si="12"/>
        <v>999601F</v>
      </c>
      <c r="U98" s="142" t="str">
        <f t="shared" si="12"/>
        <v>TEAM LOGISTICA AMBIENTALE</v>
      </c>
      <c r="V98" s="142" t="str">
        <f t="shared" si="12"/>
        <v>11M3138</v>
      </c>
      <c r="W98" s="142" t="str">
        <f t="shared" si="11"/>
        <v/>
      </c>
      <c r="X98" s="164" t="str">
        <f>IFERROR(VLOOKUP(IF((LEFT(V98,2))*1&lt;10,"0"&amp;(LEFT(V98,2))*1,(LEFT(V98,2))*1),'DATI GARA'!$O$4:$P$24,2,FALSE),"")</f>
        <v>Lazio</v>
      </c>
    </row>
    <row r="99" spans="2:24">
      <c r="B99" s="30">
        <f t="shared" si="7"/>
        <v>83</v>
      </c>
      <c r="C99" s="31">
        <v>83</v>
      </c>
      <c r="D99" s="141">
        <f>IF('Copia-incolla excel fatt k '!C84="","",'Copia-incolla excel fatt k '!C84)</f>
        <v>83</v>
      </c>
      <c r="E99" s="141" t="str">
        <f>IF('Copia-incolla excel fatt k '!D84="","",'Copia-incolla excel fatt k '!D84)</f>
        <v>AMATI FEDERICO</v>
      </c>
      <c r="F99" s="141" t="str">
        <f>IF('Copia-incolla excel fatt k '!F84="","",'Copia-incolla excel fatt k '!F84)</f>
        <v>AL</v>
      </c>
      <c r="G99" s="141" t="str">
        <f>IF('Copia-incolla excel fatt k '!E84="","",'Copia-incolla excel fatt k '!E84)</f>
        <v>A002925</v>
      </c>
      <c r="H99" s="141" t="str">
        <f>IF('Copia-incolla excel fatt k '!J84="","",'Copia-incolla excel fatt k '!J84)</f>
        <v>TEAM LOGISTICA AMBIENTALE</v>
      </c>
      <c r="I99" s="141" t="str">
        <f>IF('Copia-incolla excel fatt k '!K84="","",'Copia-incolla excel fatt k '!K84)</f>
        <v>11M3138</v>
      </c>
      <c r="J99" s="157" t="s">
        <v>370</v>
      </c>
      <c r="L99" t="str">
        <f t="shared" si="8"/>
        <v>DISPARI</v>
      </c>
      <c r="P99" t="str">
        <f t="shared" si="9"/>
        <v>AL83</v>
      </c>
      <c r="Q99" s="142" t="str">
        <f t="shared" si="10"/>
        <v>A002925</v>
      </c>
      <c r="R99" s="142" t="str">
        <f t="shared" si="12"/>
        <v>AMATI FEDERICO</v>
      </c>
      <c r="S99" s="142" t="str">
        <f t="shared" si="12"/>
        <v>AL</v>
      </c>
      <c r="T99" s="142" t="str">
        <f t="shared" si="12"/>
        <v>A002925</v>
      </c>
      <c r="U99" s="142" t="str">
        <f t="shared" si="12"/>
        <v>TEAM LOGISTICA AMBIENTALE</v>
      </c>
      <c r="V99" s="142" t="str">
        <f t="shared" si="12"/>
        <v>11M3138</v>
      </c>
      <c r="W99" s="142" t="str">
        <f t="shared" si="11"/>
        <v/>
      </c>
      <c r="X99" s="164" t="str">
        <f>IFERROR(VLOOKUP(IF((LEFT(V99,2))*1&lt;10,"0"&amp;(LEFT(V99,2))*1,(LEFT(V99,2))*1),'DATI GARA'!$O$4:$P$24,2,FALSE),"")</f>
        <v>Lazio</v>
      </c>
    </row>
    <row r="100" spans="2:24">
      <c r="B100" s="30">
        <f t="shared" si="7"/>
        <v>84</v>
      </c>
      <c r="C100" s="31">
        <v>84</v>
      </c>
      <c r="D100" s="141">
        <f>IF('Copia-incolla excel fatt k '!C85="","",'Copia-incolla excel fatt k '!C85)</f>
        <v>84</v>
      </c>
      <c r="E100" s="141" t="str">
        <f>IF('Copia-incolla excel fatt k '!D85="","",'Copia-incolla excel fatt k '!D85)</f>
        <v>MEARELLI ANDREA</v>
      </c>
      <c r="F100" s="141" t="str">
        <f>IF('Copia-incolla excel fatt k '!F85="","",'Copia-incolla excel fatt k '!F85)</f>
        <v>AL</v>
      </c>
      <c r="G100" s="141" t="str">
        <f>IF('Copia-incolla excel fatt k '!E85="","",'Copia-incolla excel fatt k '!E85)</f>
        <v>A133574</v>
      </c>
      <c r="H100" s="141" t="str">
        <f>IF('Copia-incolla excel fatt k '!J85="","",'Copia-incolla excel fatt k '!J85)</f>
        <v>TEAM LOGISTICA AMBIENTALE</v>
      </c>
      <c r="I100" s="141" t="str">
        <f>IF('Copia-incolla excel fatt k '!K85="","",'Copia-incolla excel fatt k '!K85)</f>
        <v>11M3138</v>
      </c>
      <c r="J100" s="157" t="s">
        <v>370</v>
      </c>
      <c r="L100" t="str">
        <f t="shared" si="8"/>
        <v>PARI</v>
      </c>
      <c r="P100" t="str">
        <f t="shared" si="9"/>
        <v>AL84</v>
      </c>
      <c r="Q100" s="142" t="str">
        <f t="shared" si="10"/>
        <v>A133574</v>
      </c>
      <c r="R100" s="142" t="str">
        <f t="shared" si="12"/>
        <v>MEARELLI ANDREA</v>
      </c>
      <c r="S100" s="142" t="str">
        <f t="shared" si="12"/>
        <v>AL</v>
      </c>
      <c r="T100" s="142" t="str">
        <f t="shared" si="12"/>
        <v>A133574</v>
      </c>
      <c r="U100" s="142" t="str">
        <f t="shared" si="12"/>
        <v>TEAM LOGISTICA AMBIENTALE</v>
      </c>
      <c r="V100" s="142" t="str">
        <f t="shared" si="12"/>
        <v>11M3138</v>
      </c>
      <c r="W100" s="142" t="str">
        <f t="shared" si="11"/>
        <v/>
      </c>
      <c r="X100" s="164" t="str">
        <f>IFERROR(VLOOKUP(IF((LEFT(V100,2))*1&lt;10,"0"&amp;(LEFT(V100,2))*1,(LEFT(V100,2))*1),'DATI GARA'!$O$4:$P$24,2,FALSE),"")</f>
        <v>Lazio</v>
      </c>
    </row>
    <row r="101" spans="2:24">
      <c r="B101" s="30">
        <f t="shared" si="7"/>
        <v>85</v>
      </c>
      <c r="C101" s="31">
        <v>85</v>
      </c>
      <c r="D101" s="141">
        <f>IF('Copia-incolla excel fatt k '!C86="","",'Copia-incolla excel fatt k '!C86)</f>
        <v>85</v>
      </c>
      <c r="E101" s="141" t="str">
        <f>IF('Copia-incolla excel fatt k '!D86="","",'Copia-incolla excel fatt k '!D86)</f>
        <v>BUCONI DAVIDE</v>
      </c>
      <c r="F101" s="141" t="str">
        <f>IF('Copia-incolla excel fatt k '!F86="","",'Copia-incolla excel fatt k '!F86)</f>
        <v>AL</v>
      </c>
      <c r="G101" s="141" t="str">
        <f>IF('Copia-incolla excel fatt k '!E86="","",'Copia-incolla excel fatt k '!E86)</f>
        <v>A187783</v>
      </c>
      <c r="H101" s="141" t="str">
        <f>IF('Copia-incolla excel fatt k '!J86="","",'Copia-incolla excel fatt k '!J86)</f>
        <v>TEAM LOGISTICA AMBIENTALE</v>
      </c>
      <c r="I101" s="141" t="str">
        <f>IF('Copia-incolla excel fatt k '!K86="","",'Copia-incolla excel fatt k '!K86)</f>
        <v>11M3138</v>
      </c>
      <c r="J101" s="157" t="s">
        <v>370</v>
      </c>
      <c r="L101" t="str">
        <f t="shared" si="8"/>
        <v>DISPARI</v>
      </c>
      <c r="P101" t="str">
        <f t="shared" si="9"/>
        <v>AL85</v>
      </c>
      <c r="Q101" s="142" t="str">
        <f t="shared" si="10"/>
        <v>A187783</v>
      </c>
      <c r="R101" s="142" t="str">
        <f t="shared" si="12"/>
        <v>BUCONI DAVIDE</v>
      </c>
      <c r="S101" s="142" t="str">
        <f t="shared" si="12"/>
        <v>AL</v>
      </c>
      <c r="T101" s="142" t="str">
        <f t="shared" si="12"/>
        <v>A187783</v>
      </c>
      <c r="U101" s="142" t="str">
        <f t="shared" si="12"/>
        <v>TEAM LOGISTICA AMBIENTALE</v>
      </c>
      <c r="V101" s="142" t="str">
        <f t="shared" si="12"/>
        <v>11M3138</v>
      </c>
      <c r="W101" s="142" t="str">
        <f t="shared" si="11"/>
        <v/>
      </c>
      <c r="X101" s="164" t="str">
        <f>IFERROR(VLOOKUP(IF((LEFT(V101,2))*1&lt;10,"0"&amp;(LEFT(V101,2))*1,(LEFT(V101,2))*1),'DATI GARA'!$O$4:$P$24,2,FALSE),"")</f>
        <v>Lazio</v>
      </c>
    </row>
    <row r="102" spans="2:24">
      <c r="B102" s="30">
        <f t="shared" si="7"/>
        <v>86</v>
      </c>
      <c r="C102" s="31">
        <v>86</v>
      </c>
      <c r="D102" s="141">
        <f>IF('Copia-incolla excel fatt k '!C87="","",'Copia-incolla excel fatt k '!C87)</f>
        <v>86</v>
      </c>
      <c r="E102" s="141" t="str">
        <f>IF('Copia-incolla excel fatt k '!D87="","",'Copia-incolla excel fatt k '!D87)</f>
        <v>DI MAURO FEDERICO</v>
      </c>
      <c r="F102" s="141" t="str">
        <f>IF('Copia-incolla excel fatt k '!F87="","",'Copia-incolla excel fatt k '!F87)</f>
        <v>AL</v>
      </c>
      <c r="G102" s="141" t="str">
        <f>IF('Copia-incolla excel fatt k '!E87="","",'Copia-incolla excel fatt k '!E87)</f>
        <v>710269S</v>
      </c>
      <c r="H102" s="141" t="str">
        <f>IF('Copia-incolla excel fatt k '!J87="","",'Copia-incolla excel fatt k '!J87)</f>
        <v>A.S.D PEDALE ROSSOBLU TRUENTUM</v>
      </c>
      <c r="I102" s="141" t="str">
        <f>IF('Copia-incolla excel fatt k '!K87="","",'Copia-incolla excel fatt k '!K87)</f>
        <v>12E1259</v>
      </c>
      <c r="J102" s="157" t="s">
        <v>370</v>
      </c>
      <c r="L102" t="str">
        <f t="shared" si="8"/>
        <v>PARI</v>
      </c>
      <c r="P102" t="str">
        <f t="shared" si="9"/>
        <v>AL86</v>
      </c>
      <c r="Q102" s="142" t="str">
        <f t="shared" si="10"/>
        <v>710269S</v>
      </c>
      <c r="R102" s="142" t="str">
        <f t="shared" si="12"/>
        <v>DI MAURO FEDERICO</v>
      </c>
      <c r="S102" s="142" t="str">
        <f t="shared" si="12"/>
        <v>AL</v>
      </c>
      <c r="T102" s="142" t="str">
        <f t="shared" si="12"/>
        <v>710269S</v>
      </c>
      <c r="U102" s="142" t="str">
        <f t="shared" si="12"/>
        <v>A.S.D PEDALE ROSSOBLU TRUENTUM</v>
      </c>
      <c r="V102" s="142" t="str">
        <f t="shared" si="12"/>
        <v>12E1259</v>
      </c>
      <c r="W102" s="142" t="str">
        <f t="shared" si="11"/>
        <v/>
      </c>
      <c r="X102" s="164" t="str">
        <f>IFERROR(VLOOKUP(IF((LEFT(V102,2))*1&lt;10,"0"&amp;(LEFT(V102,2))*1,(LEFT(V102,2))*1),'DATI GARA'!$O$4:$P$24,2,FALSE),"")</f>
        <v>Abruzzo</v>
      </c>
    </row>
    <row r="103" spans="2:24">
      <c r="B103" s="30">
        <f t="shared" si="7"/>
        <v>87</v>
      </c>
      <c r="C103" s="31">
        <v>87</v>
      </c>
      <c r="D103" s="141">
        <f>IF('Copia-incolla excel fatt k '!C88="","",'Copia-incolla excel fatt k '!C88)</f>
        <v>87</v>
      </c>
      <c r="E103" s="141" t="str">
        <f>IF('Copia-incolla excel fatt k '!D88="","",'Copia-incolla excel fatt k '!D88)</f>
        <v>DI GIACOMO NICOLO'</v>
      </c>
      <c r="F103" s="141" t="str">
        <f>IF('Copia-incolla excel fatt k '!F88="","",'Copia-incolla excel fatt k '!F88)</f>
        <v>AL</v>
      </c>
      <c r="G103" s="141" t="str">
        <f>IF('Copia-incolla excel fatt k '!E88="","",'Copia-incolla excel fatt k '!E88)</f>
        <v>794835K</v>
      </c>
      <c r="H103" s="141" t="str">
        <f>IF('Copia-incolla excel fatt k '!J88="","",'Copia-incolla excel fatt k '!J88)</f>
        <v>TEAM MASCIARELLI PITTI SHOES</v>
      </c>
      <c r="I103" s="141" t="str">
        <f>IF('Copia-incolla excel fatt k '!K88="","",'Copia-incolla excel fatt k '!K88)</f>
        <v>12Z1262</v>
      </c>
      <c r="J103" s="157" t="s">
        <v>370</v>
      </c>
      <c r="L103" t="str">
        <f t="shared" si="8"/>
        <v>DISPARI</v>
      </c>
      <c r="P103" t="str">
        <f t="shared" si="9"/>
        <v>AL87</v>
      </c>
      <c r="Q103" s="142" t="str">
        <f t="shared" si="10"/>
        <v>794835K</v>
      </c>
      <c r="R103" s="142" t="str">
        <f t="shared" si="12"/>
        <v>DI GIACOMO NICOLO'</v>
      </c>
      <c r="S103" s="142" t="str">
        <f t="shared" si="12"/>
        <v>AL</v>
      </c>
      <c r="T103" s="142" t="str">
        <f t="shared" si="12"/>
        <v>794835K</v>
      </c>
      <c r="U103" s="142" t="str">
        <f t="shared" si="12"/>
        <v>TEAM MASCIARELLI PITTI SHOES</v>
      </c>
      <c r="V103" s="142" t="str">
        <f t="shared" si="12"/>
        <v>12Z1262</v>
      </c>
      <c r="W103" s="142" t="str">
        <f t="shared" si="11"/>
        <v/>
      </c>
      <c r="X103" s="164" t="str">
        <f>IFERROR(VLOOKUP(IF((LEFT(V103,2))*1&lt;10,"0"&amp;(LEFT(V103,2))*1,(LEFT(V103,2))*1),'DATI GARA'!$O$4:$P$24,2,FALSE),"")</f>
        <v>Abruzzo</v>
      </c>
    </row>
    <row r="104" spans="2:24">
      <c r="B104" s="30">
        <f t="shared" si="7"/>
        <v>88</v>
      </c>
      <c r="C104" s="31">
        <v>88</v>
      </c>
      <c r="D104" s="141">
        <f>IF('Copia-incolla excel fatt k '!C89="","",'Copia-incolla excel fatt k '!C89)</f>
        <v>88</v>
      </c>
      <c r="E104" s="141" t="str">
        <f>IF('Copia-incolla excel fatt k '!D89="","",'Copia-incolla excel fatt k '!D89)</f>
        <v>PIANO SIMONE</v>
      </c>
      <c r="F104" s="141" t="str">
        <f>IF('Copia-incolla excel fatt k '!F89="","",'Copia-incolla excel fatt k '!F89)</f>
        <v>AL</v>
      </c>
      <c r="G104" s="141" t="str">
        <f>IF('Copia-incolla excel fatt k '!E89="","",'Copia-incolla excel fatt k '!E89)</f>
        <v>993644T</v>
      </c>
      <c r="H104" s="141" t="str">
        <f>IF('Copia-incolla excel fatt k '!J89="","",'Copia-incolla excel fatt k '!J89)</f>
        <v>TEAM MASCIARELLI PITTI SHOES</v>
      </c>
      <c r="I104" s="141" t="str">
        <f>IF('Copia-incolla excel fatt k '!K89="","",'Copia-incolla excel fatt k '!K89)</f>
        <v>12Z1262</v>
      </c>
      <c r="J104" s="157" t="s">
        <v>370</v>
      </c>
      <c r="L104" t="str">
        <f t="shared" si="8"/>
        <v>PARI</v>
      </c>
      <c r="P104" t="str">
        <f t="shared" si="9"/>
        <v>AL88</v>
      </c>
      <c r="Q104" s="142" t="str">
        <f t="shared" si="10"/>
        <v>993644T</v>
      </c>
      <c r="R104" s="142" t="str">
        <f t="shared" si="12"/>
        <v>PIANO SIMONE</v>
      </c>
      <c r="S104" s="142" t="str">
        <f t="shared" si="12"/>
        <v>AL</v>
      </c>
      <c r="T104" s="142" t="str">
        <f t="shared" si="12"/>
        <v>993644T</v>
      </c>
      <c r="U104" s="142" t="str">
        <f t="shared" si="12"/>
        <v>TEAM MASCIARELLI PITTI SHOES</v>
      </c>
      <c r="V104" s="142" t="str">
        <f t="shared" si="12"/>
        <v>12Z1262</v>
      </c>
      <c r="W104" s="142" t="str">
        <f t="shared" si="11"/>
        <v/>
      </c>
      <c r="X104" s="164" t="str">
        <f>IFERROR(VLOOKUP(IF((LEFT(V104,2))*1&lt;10,"0"&amp;(LEFT(V104,2))*1,(LEFT(V104,2))*1),'DATI GARA'!$O$4:$P$24,2,FALSE),"")</f>
        <v>Abruzzo</v>
      </c>
    </row>
    <row r="105" spans="2:24">
      <c r="B105" s="30">
        <f t="shared" si="7"/>
        <v>89</v>
      </c>
      <c r="C105" s="31">
        <v>89</v>
      </c>
      <c r="D105" s="141">
        <f>IF('Copia-incolla excel fatt k '!C90="","",'Copia-incolla excel fatt k '!C90)</f>
        <v>89</v>
      </c>
      <c r="E105" s="141" t="str">
        <f>IF('Copia-incolla excel fatt k '!D90="","",'Copia-incolla excel fatt k '!D90)</f>
        <v>RICCA SAMUELE</v>
      </c>
      <c r="F105" s="141" t="str">
        <f>IF('Copia-incolla excel fatt k '!F90="","",'Copia-incolla excel fatt k '!F90)</f>
        <v>AL</v>
      </c>
      <c r="G105" s="141" t="str">
        <f>IF('Copia-incolla excel fatt k '!E90="","",'Copia-incolla excel fatt k '!E90)</f>
        <v>A131917</v>
      </c>
      <c r="H105" s="141" t="str">
        <f>IF('Copia-incolla excel fatt k '!J90="","",'Copia-incolla excel fatt k '!J90)</f>
        <v>VALSELE BIKE SCHOOL TEAM</v>
      </c>
      <c r="I105" s="141" t="str">
        <f>IF('Copia-incolla excel fatt k '!K90="","",'Copia-incolla excel fatt k '!K90)</f>
        <v>13P2038</v>
      </c>
      <c r="J105" s="157" t="s">
        <v>370</v>
      </c>
      <c r="L105" t="str">
        <f t="shared" si="8"/>
        <v>DISPARI</v>
      </c>
      <c r="P105" t="str">
        <f t="shared" si="9"/>
        <v>AL89</v>
      </c>
      <c r="Q105" s="142" t="str">
        <f t="shared" si="10"/>
        <v>A131917</v>
      </c>
      <c r="R105" s="142" t="str">
        <f t="shared" si="12"/>
        <v>RICCA SAMUELE</v>
      </c>
      <c r="S105" s="142" t="str">
        <f t="shared" si="12"/>
        <v>AL</v>
      </c>
      <c r="T105" s="142" t="str">
        <f t="shared" si="12"/>
        <v>A131917</v>
      </c>
      <c r="U105" s="142" t="str">
        <f t="shared" si="12"/>
        <v>VALSELE BIKE SCHOOL TEAM</v>
      </c>
      <c r="V105" s="142" t="str">
        <f t="shared" si="12"/>
        <v>13P2038</v>
      </c>
      <c r="W105" s="142" t="str">
        <f t="shared" si="11"/>
        <v/>
      </c>
      <c r="X105" s="164" t="str">
        <f>IFERROR(VLOOKUP(IF((LEFT(V105,2))*1&lt;10,"0"&amp;(LEFT(V105,2))*1,(LEFT(V105,2))*1),'DATI GARA'!$O$4:$P$24,2,FALSE),"")</f>
        <v>Campania</v>
      </c>
    </row>
    <row r="106" spans="2:24">
      <c r="B106" s="30">
        <f t="shared" si="7"/>
        <v>90</v>
      </c>
      <c r="C106" s="31">
        <v>90</v>
      </c>
      <c r="D106" s="141">
        <f>IF('Copia-incolla excel fatt k '!C91="","",'Copia-incolla excel fatt k '!C91)</f>
        <v>90</v>
      </c>
      <c r="E106" s="141" t="str">
        <f>IF('Copia-incolla excel fatt k '!D91="","",'Copia-incolla excel fatt k '!D91)</f>
        <v>D'ANIELLO VINCENZO</v>
      </c>
      <c r="F106" s="141" t="str">
        <f>IF('Copia-incolla excel fatt k '!F91="","",'Copia-incolla excel fatt k '!F91)</f>
        <v>AL</v>
      </c>
      <c r="G106" s="141" t="str">
        <f>IF('Copia-incolla excel fatt k '!E91="","",'Copia-incolla excel fatt k '!E91)</f>
        <v>A004048</v>
      </c>
      <c r="H106" s="141" t="str">
        <f>IF('Copia-incolla excel fatt k '!J91="","",'Copia-incolla excel fatt k '!J91)</f>
        <v>DANIELLO CYCLING WEAR</v>
      </c>
      <c r="I106" s="141" t="str">
        <f>IF('Copia-incolla excel fatt k '!K91="","",'Copia-incolla excel fatt k '!K91)</f>
        <v>13T1645</v>
      </c>
      <c r="J106" s="157" t="s">
        <v>370</v>
      </c>
      <c r="L106" t="str">
        <f t="shared" si="8"/>
        <v>PARI</v>
      </c>
      <c r="P106" t="str">
        <f t="shared" si="9"/>
        <v>AL90</v>
      </c>
      <c r="Q106" s="142" t="str">
        <f t="shared" si="10"/>
        <v>A004048</v>
      </c>
      <c r="R106" s="142" t="str">
        <f t="shared" si="12"/>
        <v>D'ANIELLO VINCENZO</v>
      </c>
      <c r="S106" s="142" t="str">
        <f t="shared" si="12"/>
        <v>AL</v>
      </c>
      <c r="T106" s="142" t="str">
        <f t="shared" si="12"/>
        <v>A004048</v>
      </c>
      <c r="U106" s="142" t="str">
        <f t="shared" si="12"/>
        <v>DANIELLO CYCLING WEAR</v>
      </c>
      <c r="V106" s="142" t="str">
        <f t="shared" si="12"/>
        <v>13T1645</v>
      </c>
      <c r="W106" s="142" t="str">
        <f t="shared" si="11"/>
        <v/>
      </c>
      <c r="X106" s="164" t="str">
        <f>IFERROR(VLOOKUP(IF((LEFT(V106,2))*1&lt;10,"0"&amp;(LEFT(V106,2))*1,(LEFT(V106,2))*1),'DATI GARA'!$O$4:$P$24,2,FALSE),"")</f>
        <v>Campania</v>
      </c>
    </row>
    <row r="107" spans="2:24">
      <c r="B107" s="30">
        <f t="shared" si="7"/>
        <v>91</v>
      </c>
      <c r="C107" s="31">
        <v>91</v>
      </c>
      <c r="D107" s="141">
        <f>IF('Copia-incolla excel fatt k '!C92="","",'Copia-incolla excel fatt k '!C92)</f>
        <v>91</v>
      </c>
      <c r="E107" s="141" t="str">
        <f>IF('Copia-incolla excel fatt k '!D92="","",'Copia-incolla excel fatt k '!D92)</f>
        <v>APUZZO GIOVANNI</v>
      </c>
      <c r="F107" s="141" t="str">
        <f>IF('Copia-incolla excel fatt k '!F92="","",'Copia-incolla excel fatt k '!F92)</f>
        <v>AL</v>
      </c>
      <c r="G107" s="141" t="str">
        <f>IF('Copia-incolla excel fatt k '!E92="","",'Copia-incolla excel fatt k '!E92)</f>
        <v>A032604</v>
      </c>
      <c r="H107" s="141" t="str">
        <f>IF('Copia-incolla excel fatt k '!J92="","",'Copia-incolla excel fatt k '!J92)</f>
        <v>DANIELLO CYCLING WEAR</v>
      </c>
      <c r="I107" s="141" t="str">
        <f>IF('Copia-incolla excel fatt k '!K92="","",'Copia-incolla excel fatt k '!K92)</f>
        <v>13T1645</v>
      </c>
      <c r="J107" s="157" t="s">
        <v>370</v>
      </c>
      <c r="L107" t="str">
        <f t="shared" si="8"/>
        <v>DISPARI</v>
      </c>
      <c r="P107" t="str">
        <f t="shared" si="9"/>
        <v>AL91</v>
      </c>
      <c r="Q107" s="142" t="str">
        <f t="shared" si="10"/>
        <v>A032604</v>
      </c>
      <c r="R107" s="142" t="str">
        <f t="shared" si="12"/>
        <v>APUZZO GIOVANNI</v>
      </c>
      <c r="S107" s="142" t="str">
        <f t="shared" si="12"/>
        <v>AL</v>
      </c>
      <c r="T107" s="142" t="str">
        <f t="shared" si="12"/>
        <v>A032604</v>
      </c>
      <c r="U107" s="142" t="str">
        <f t="shared" si="12"/>
        <v>DANIELLO CYCLING WEAR</v>
      </c>
      <c r="V107" s="142" t="str">
        <f t="shared" si="12"/>
        <v>13T1645</v>
      </c>
      <c r="W107" s="142" t="str">
        <f t="shared" si="11"/>
        <v/>
      </c>
      <c r="X107" s="164" t="str">
        <f>IFERROR(VLOOKUP(IF((LEFT(V107,2))*1&lt;10,"0"&amp;(LEFT(V107,2))*1,(LEFT(V107,2))*1),'DATI GARA'!$O$4:$P$24,2,FALSE),"")</f>
        <v>Campania</v>
      </c>
    </row>
    <row r="108" spans="2:24">
      <c r="B108" s="30">
        <f t="shared" si="7"/>
        <v>92</v>
      </c>
      <c r="C108" s="31">
        <v>92</v>
      </c>
      <c r="D108" s="141">
        <f>IF('Copia-incolla excel fatt k '!C93="","",'Copia-incolla excel fatt k '!C93)</f>
        <v>92</v>
      </c>
      <c r="E108" s="141" t="str">
        <f>IF('Copia-incolla excel fatt k '!D93="","",'Copia-incolla excel fatt k '!D93)</f>
        <v>VANACORE PATRICK</v>
      </c>
      <c r="F108" s="141" t="str">
        <f>IF('Copia-incolla excel fatt k '!F93="","",'Copia-incolla excel fatt k '!F93)</f>
        <v>AL</v>
      </c>
      <c r="G108" s="141" t="str">
        <f>IF('Copia-incolla excel fatt k '!E93="","",'Copia-incolla excel fatt k '!E93)</f>
        <v>A140619</v>
      </c>
      <c r="H108" s="141" t="str">
        <f>IF('Copia-incolla excel fatt k '!J93="","",'Copia-incolla excel fatt k '!J93)</f>
        <v>DANIELLO CYCLING WEAR</v>
      </c>
      <c r="I108" s="141" t="str">
        <f>IF('Copia-incolla excel fatt k '!K93="","",'Copia-incolla excel fatt k '!K93)</f>
        <v>13T1645</v>
      </c>
      <c r="J108" s="157" t="s">
        <v>370</v>
      </c>
      <c r="L108" t="str">
        <f t="shared" si="8"/>
        <v>PARI</v>
      </c>
      <c r="P108" t="str">
        <f t="shared" si="9"/>
        <v>AL92</v>
      </c>
      <c r="Q108" s="142" t="str">
        <f t="shared" si="10"/>
        <v>A140619</v>
      </c>
      <c r="R108" s="142" t="str">
        <f t="shared" si="12"/>
        <v>VANACORE PATRICK</v>
      </c>
      <c r="S108" s="142" t="str">
        <f t="shared" si="12"/>
        <v>AL</v>
      </c>
      <c r="T108" s="142" t="str">
        <f t="shared" si="12"/>
        <v>A140619</v>
      </c>
      <c r="U108" s="142" t="str">
        <f t="shared" si="12"/>
        <v>DANIELLO CYCLING WEAR</v>
      </c>
      <c r="V108" s="142" t="str">
        <f t="shared" si="12"/>
        <v>13T1645</v>
      </c>
      <c r="W108" s="142" t="str">
        <f t="shared" si="11"/>
        <v/>
      </c>
      <c r="X108" s="164" t="str">
        <f>IFERROR(VLOOKUP(IF((LEFT(V108,2))*1&lt;10,"0"&amp;(LEFT(V108,2))*1,(LEFT(V108,2))*1),'DATI GARA'!$O$4:$P$24,2,FALSE),"")</f>
        <v>Campania</v>
      </c>
    </row>
    <row r="109" spans="2:24">
      <c r="B109" s="30">
        <f t="shared" si="7"/>
        <v>93</v>
      </c>
      <c r="C109" s="31">
        <v>93</v>
      </c>
      <c r="D109" s="141">
        <f>IF('Copia-incolla excel fatt k '!C94="","",'Copia-incolla excel fatt k '!C94)</f>
        <v>93</v>
      </c>
      <c r="E109" s="141" t="str">
        <f>IF('Copia-incolla excel fatt k '!D94="","",'Copia-incolla excel fatt k '!D94)</f>
        <v>DI SANTO MARCO VITO</v>
      </c>
      <c r="F109" s="141" t="str">
        <f>IF('Copia-incolla excel fatt k '!F94="","",'Copia-incolla excel fatt k '!F94)</f>
        <v>AL</v>
      </c>
      <c r="G109" s="141" t="str">
        <f>IF('Copia-incolla excel fatt k '!E94="","",'Copia-incolla excel fatt k '!E94)</f>
        <v>A042058</v>
      </c>
      <c r="H109" s="141" t="str">
        <f>IF('Copia-incolla excel fatt k '!J94="","",'Copia-incolla excel fatt k '!J94)</f>
        <v>A.C.DILETTANTISTICA TERRADIPUGLIA</v>
      </c>
      <c r="I109" s="141" t="str">
        <f>IF('Copia-incolla excel fatt k '!K94="","",'Copia-incolla excel fatt k '!K94)</f>
        <v>14K1360</v>
      </c>
      <c r="J109" s="157" t="s">
        <v>370</v>
      </c>
      <c r="L109" t="str">
        <f t="shared" si="8"/>
        <v>DISPARI</v>
      </c>
      <c r="P109" t="str">
        <f t="shared" si="9"/>
        <v>AL93</v>
      </c>
      <c r="Q109" s="142" t="str">
        <f t="shared" si="10"/>
        <v>A042058</v>
      </c>
      <c r="R109" s="142" t="str">
        <f t="shared" si="12"/>
        <v>DI SANTO MARCO VITO</v>
      </c>
      <c r="S109" s="142" t="str">
        <f t="shared" si="12"/>
        <v>AL</v>
      </c>
      <c r="T109" s="142" t="str">
        <f t="shared" si="12"/>
        <v>A042058</v>
      </c>
      <c r="U109" s="142" t="str">
        <f t="shared" si="12"/>
        <v>A.C.DILETTANTISTICA TERRADIPUGLIA</v>
      </c>
      <c r="V109" s="142" t="str">
        <f t="shared" si="12"/>
        <v>14K1360</v>
      </c>
      <c r="W109" s="142" t="str">
        <f t="shared" si="11"/>
        <v/>
      </c>
      <c r="X109" s="164" t="str">
        <f>IFERROR(VLOOKUP(IF((LEFT(V109,2))*1&lt;10,"0"&amp;(LEFT(V109,2))*1,(LEFT(V109,2))*1),'DATI GARA'!$O$4:$P$24,2,FALSE),"")</f>
        <v>Puglia</v>
      </c>
    </row>
    <row r="110" spans="2:24">
      <c r="B110" s="30">
        <f t="shared" si="7"/>
        <v>94</v>
      </c>
      <c r="C110" s="31">
        <v>94</v>
      </c>
      <c r="D110" s="141">
        <f>IF('Copia-incolla excel fatt k '!C95="","",'Copia-incolla excel fatt k '!C95)</f>
        <v>94</v>
      </c>
      <c r="E110" s="141" t="str">
        <f>IF('Copia-incolla excel fatt k '!D95="","",'Copia-incolla excel fatt k '!D95)</f>
        <v>LEONE PAOLO</v>
      </c>
      <c r="F110" s="141" t="str">
        <f>IF('Copia-incolla excel fatt k '!F95="","",'Copia-incolla excel fatt k '!F95)</f>
        <v>AL</v>
      </c>
      <c r="G110" s="141" t="str">
        <f>IF('Copia-incolla excel fatt k '!E95="","",'Copia-incolla excel fatt k '!E95)</f>
        <v>A096745</v>
      </c>
      <c r="H110" s="141" t="str">
        <f>IF('Copia-incolla excel fatt k '!J95="","",'Copia-incolla excel fatt k '!J95)</f>
        <v>FONTANAFREDDA SICILIA</v>
      </c>
      <c r="I110" s="141" t="str">
        <f>IF('Copia-incolla excel fatt k '!K95="","",'Copia-incolla excel fatt k '!K95)</f>
        <v>17K1484</v>
      </c>
      <c r="J110" s="157" t="s">
        <v>370</v>
      </c>
      <c r="L110" t="str">
        <f t="shared" si="8"/>
        <v>PARI</v>
      </c>
      <c r="P110" t="str">
        <f t="shared" si="9"/>
        <v>AL94</v>
      </c>
      <c r="Q110" s="142" t="str">
        <f t="shared" si="10"/>
        <v>A096745</v>
      </c>
      <c r="R110" s="142" t="str">
        <f t="shared" si="12"/>
        <v>LEONE PAOLO</v>
      </c>
      <c r="S110" s="142" t="str">
        <f t="shared" si="12"/>
        <v>AL</v>
      </c>
      <c r="T110" s="142" t="str">
        <f t="shared" si="12"/>
        <v>A096745</v>
      </c>
      <c r="U110" s="142" t="str">
        <f t="shared" si="12"/>
        <v>FONTANAFREDDA SICILIA</v>
      </c>
      <c r="V110" s="142" t="str">
        <f t="shared" si="12"/>
        <v>17K1484</v>
      </c>
      <c r="W110" s="142" t="str">
        <f t="shared" si="11"/>
        <v/>
      </c>
      <c r="X110" s="164" t="str">
        <f>IFERROR(VLOOKUP(IF((LEFT(V110,2))*1&lt;10,"0"&amp;(LEFT(V110,2))*1,(LEFT(V110,2))*1),'DATI GARA'!$O$4:$P$24,2,FALSE),"")</f>
        <v>Sicilia</v>
      </c>
    </row>
    <row r="111" spans="2:24">
      <c r="B111" s="30">
        <f t="shared" si="7"/>
        <v>95</v>
      </c>
      <c r="C111" s="31">
        <v>95</v>
      </c>
      <c r="D111" s="141">
        <f>IF('Copia-incolla excel fatt k '!C96="","",'Copia-incolla excel fatt k '!C96)</f>
        <v>95</v>
      </c>
      <c r="E111" s="141" t="str">
        <f>IF('Copia-incolla excel fatt k '!D96="","",'Copia-incolla excel fatt k '!D96)</f>
        <v>RAGUSA LORENZO</v>
      </c>
      <c r="F111" s="141" t="str">
        <f>IF('Copia-incolla excel fatt k '!F96="","",'Copia-incolla excel fatt k '!F96)</f>
        <v>AL</v>
      </c>
      <c r="G111" s="141" t="str">
        <f>IF('Copia-incolla excel fatt k '!E96="","",'Copia-incolla excel fatt k '!E96)</f>
        <v>A159207</v>
      </c>
      <c r="H111" s="141" t="str">
        <f>IF('Copia-incolla excel fatt k '!J96="","",'Copia-incolla excel fatt k '!J96)</f>
        <v>G.S.C.D. ALMO</v>
      </c>
      <c r="I111" s="141" t="str">
        <f>IF('Copia-incolla excel fatt k '!K96="","",'Copia-incolla excel fatt k '!K96)</f>
        <v>17S0031</v>
      </c>
      <c r="J111" s="157" t="s">
        <v>370</v>
      </c>
      <c r="L111" t="str">
        <f t="shared" si="8"/>
        <v>DISPARI</v>
      </c>
      <c r="P111" t="str">
        <f t="shared" si="9"/>
        <v>AL95</v>
      </c>
      <c r="Q111" s="142" t="str">
        <f t="shared" si="10"/>
        <v>A159207</v>
      </c>
      <c r="R111" s="142" t="str">
        <f t="shared" si="12"/>
        <v>RAGUSA LORENZO</v>
      </c>
      <c r="S111" s="142" t="str">
        <f t="shared" si="12"/>
        <v>AL</v>
      </c>
      <c r="T111" s="142" t="str">
        <f t="shared" si="12"/>
        <v>A159207</v>
      </c>
      <c r="U111" s="142" t="str">
        <f t="shared" si="12"/>
        <v>G.S.C.D. ALMO</v>
      </c>
      <c r="V111" s="142" t="str">
        <f t="shared" si="12"/>
        <v>17S0031</v>
      </c>
      <c r="W111" s="142" t="str">
        <f t="shared" si="11"/>
        <v/>
      </c>
      <c r="X111" s="164" t="str">
        <f>IFERROR(VLOOKUP(IF((LEFT(V111,2))*1&lt;10,"0"&amp;(LEFT(V111,2))*1,(LEFT(V111,2))*1),'DATI GARA'!$O$4:$P$24,2,FALSE),"")</f>
        <v>Sicilia</v>
      </c>
    </row>
    <row r="112" spans="2:24">
      <c r="B112" s="30">
        <f t="shared" si="7"/>
        <v>96</v>
      </c>
      <c r="C112" s="31">
        <v>96</v>
      </c>
      <c r="D112" s="141">
        <f>IF('Copia-incolla excel fatt k '!C97="","",'Copia-incolla excel fatt k '!C97)</f>
        <v>96</v>
      </c>
      <c r="E112" s="141" t="str">
        <f>IF('Copia-incolla excel fatt k '!D97="","",'Copia-incolla excel fatt k '!D97)</f>
        <v>BASILE ELIA</v>
      </c>
      <c r="F112" s="141" t="str">
        <f>IF('Copia-incolla excel fatt k '!F97="","",'Copia-incolla excel fatt k '!F97)</f>
        <v>AL</v>
      </c>
      <c r="G112" s="141" t="str">
        <f>IF('Copia-incolla excel fatt k '!E97="","",'Copia-incolla excel fatt k '!E97)</f>
        <v>A000950</v>
      </c>
      <c r="H112" s="141" t="str">
        <f>IF('Copia-incolla excel fatt k '!J97="","",'Copia-incolla excel fatt k '!J97)</f>
        <v>A.S.D.A.C.F. BESSI VANGI SICILIA</v>
      </c>
      <c r="I112" s="141" t="str">
        <f>IF('Copia-incolla excel fatt k '!K97="","",'Copia-incolla excel fatt k '!K97)</f>
        <v>17S2172</v>
      </c>
      <c r="J112" s="157" t="s">
        <v>370</v>
      </c>
      <c r="L112" t="str">
        <f t="shared" si="8"/>
        <v>PARI</v>
      </c>
      <c r="P112" t="str">
        <f t="shared" si="9"/>
        <v>AL96</v>
      </c>
      <c r="Q112" s="142" t="str">
        <f t="shared" si="10"/>
        <v>A000950</v>
      </c>
      <c r="R112" s="142" t="str">
        <f t="shared" si="12"/>
        <v>BASILE ELIA</v>
      </c>
      <c r="S112" s="142" t="str">
        <f t="shared" si="12"/>
        <v>AL</v>
      </c>
      <c r="T112" s="142" t="str">
        <f t="shared" si="12"/>
        <v>A000950</v>
      </c>
      <c r="U112" s="142" t="str">
        <f t="shared" si="12"/>
        <v>A.S.D.A.C.F. BESSI VANGI SICILIA</v>
      </c>
      <c r="V112" s="142" t="str">
        <f t="shared" si="12"/>
        <v>17S2172</v>
      </c>
      <c r="W112" s="142" t="str">
        <f t="shared" si="11"/>
        <v/>
      </c>
      <c r="X112" s="164" t="str">
        <f>IFERROR(VLOOKUP(IF((LEFT(V112,2))*1&lt;10,"0"&amp;(LEFT(V112,2))*1,(LEFT(V112,2))*1),'DATI GARA'!$O$4:$P$24,2,FALSE),"")</f>
        <v>Sicilia</v>
      </c>
    </row>
    <row r="113" spans="2:24">
      <c r="B113" s="30">
        <f t="shared" si="7"/>
        <v>97</v>
      </c>
      <c r="C113" s="31">
        <v>97</v>
      </c>
      <c r="D113" s="141">
        <f>IF('Copia-incolla excel fatt k '!C98="","",'Copia-incolla excel fatt k '!C98)</f>
        <v>97</v>
      </c>
      <c r="E113" s="141" t="str">
        <f>IF('Copia-incolla excel fatt k '!D98="","",'Copia-incolla excel fatt k '!D98)</f>
        <v>LOMBARDO ENRICO</v>
      </c>
      <c r="F113" s="141" t="str">
        <f>IF('Copia-incolla excel fatt k '!F98="","",'Copia-incolla excel fatt k '!F98)</f>
        <v>AL</v>
      </c>
      <c r="G113" s="141" t="str">
        <f>IF('Copia-incolla excel fatt k '!E98="","",'Copia-incolla excel fatt k '!E98)</f>
        <v>A165151</v>
      </c>
      <c r="H113" s="141" t="str">
        <f>IF('Copia-incolla excel fatt k '!J98="","",'Copia-incolla excel fatt k '!J98)</f>
        <v>A.S.D.GIAMPAOLO CARUSO</v>
      </c>
      <c r="I113" s="141" t="str">
        <f>IF('Copia-incolla excel fatt k '!K98="","",'Copia-incolla excel fatt k '!K98)</f>
        <v>17Z2171</v>
      </c>
      <c r="J113" s="157" t="s">
        <v>370</v>
      </c>
      <c r="L113" t="str">
        <f t="shared" si="8"/>
        <v>DISPARI</v>
      </c>
      <c r="P113" t="str">
        <f t="shared" si="9"/>
        <v>AL97</v>
      </c>
      <c r="Q113" s="142" t="str">
        <f t="shared" si="10"/>
        <v>A165151</v>
      </c>
      <c r="R113" s="142" t="str">
        <f t="shared" si="12"/>
        <v>LOMBARDO ENRICO</v>
      </c>
      <c r="S113" s="142" t="str">
        <f t="shared" si="12"/>
        <v>AL</v>
      </c>
      <c r="T113" s="142" t="str">
        <f t="shared" si="12"/>
        <v>A165151</v>
      </c>
      <c r="U113" s="142" t="str">
        <f t="shared" si="12"/>
        <v>A.S.D.GIAMPAOLO CARUSO</v>
      </c>
      <c r="V113" s="142" t="str">
        <f t="shared" si="12"/>
        <v>17Z2171</v>
      </c>
      <c r="W113" s="142" t="str">
        <f t="shared" si="11"/>
        <v/>
      </c>
      <c r="X113" s="164" t="str">
        <f>IFERROR(VLOOKUP(IF((LEFT(V113,2))*1&lt;10,"0"&amp;(LEFT(V113,2))*1,(LEFT(V113,2))*1),'DATI GARA'!$O$4:$P$24,2,FALSE),"")</f>
        <v>Sicilia</v>
      </c>
    </row>
    <row r="114" spans="2:24">
      <c r="B114" s="30">
        <f t="shared" si="7"/>
        <v>98</v>
      </c>
      <c r="C114" s="31">
        <v>98</v>
      </c>
      <c r="D114" s="141">
        <f>IF('Copia-incolla excel fatt k '!C99="","",'Copia-incolla excel fatt k '!C99)</f>
        <v>98</v>
      </c>
      <c r="E114" s="141" t="str">
        <f>IF('Copia-incolla excel fatt k '!D99="","",'Copia-incolla excel fatt k '!D99)</f>
        <v>CAPRA THOMAS</v>
      </c>
      <c r="F114" s="141" t="str">
        <f>IF('Copia-incolla excel fatt k '!F99="","",'Copia-incolla excel fatt k '!F99)</f>
        <v>AL</v>
      </c>
      <c r="G114" s="141" t="str">
        <f>IF('Copia-incolla excel fatt k '!E99="","",'Copia-incolla excel fatt k '!E99)</f>
        <v>791018Y</v>
      </c>
      <c r="H114" s="141" t="str">
        <f>IF('Copia-incolla excel fatt k '!J99="","",'Copia-incolla excel fatt k '!J99)</f>
        <v>ASD VELOCE CLUB BORGO</v>
      </c>
      <c r="I114" s="141" t="str">
        <f>IF('Copia-incolla excel fatt k '!K99="","",'Copia-incolla excel fatt k '!K99)</f>
        <v>20H0023</v>
      </c>
      <c r="J114" s="157" t="s">
        <v>370</v>
      </c>
      <c r="L114" t="str">
        <f t="shared" si="8"/>
        <v>PARI</v>
      </c>
      <c r="P114" t="str">
        <f t="shared" si="9"/>
        <v>AL98</v>
      </c>
      <c r="Q114" s="142" t="str">
        <f t="shared" si="10"/>
        <v>791018Y</v>
      </c>
      <c r="R114" s="142" t="str">
        <f t="shared" si="12"/>
        <v>CAPRA THOMAS</v>
      </c>
      <c r="S114" s="142" t="str">
        <f t="shared" si="12"/>
        <v>AL</v>
      </c>
      <c r="T114" s="142" t="str">
        <f t="shared" si="12"/>
        <v>791018Y</v>
      </c>
      <c r="U114" s="142" t="str">
        <f t="shared" si="12"/>
        <v>ASD VELOCE CLUB BORGO</v>
      </c>
      <c r="V114" s="142" t="str">
        <f t="shared" si="12"/>
        <v>20H0023</v>
      </c>
      <c r="W114" s="142" t="str">
        <f t="shared" si="11"/>
        <v/>
      </c>
      <c r="X114" s="164" t="str">
        <f>IFERROR(VLOOKUP(IF((LEFT(V114,2))*1&lt;10,"0"&amp;(LEFT(V114,2))*1,(LEFT(V114,2))*1),'DATI GARA'!$O$4:$P$24,2,FALSE),"")</f>
        <v>Trentino</v>
      </c>
    </row>
    <row r="115" spans="2:24">
      <c r="B115" s="30">
        <f t="shared" si="7"/>
        <v>99</v>
      </c>
      <c r="C115" s="31">
        <v>99</v>
      </c>
      <c r="D115" s="141">
        <f>IF('Copia-incolla excel fatt k '!C100="","",'Copia-incolla excel fatt k '!C100)</f>
        <v>99</v>
      </c>
      <c r="E115" s="141" t="str">
        <f>IF('Copia-incolla excel fatt k '!D100="","",'Copia-incolla excel fatt k '!D100)</f>
        <v>ROSSETTI THOMAS</v>
      </c>
      <c r="F115" s="141" t="str">
        <f>IF('Copia-incolla excel fatt k '!F100="","",'Copia-incolla excel fatt k '!F100)</f>
        <v>AL</v>
      </c>
      <c r="G115" s="141" t="str">
        <f>IF('Copia-incolla excel fatt k '!E100="","",'Copia-incolla excel fatt k '!E100)</f>
        <v>807589T</v>
      </c>
      <c r="H115" s="141" t="str">
        <f>IF('Copia-incolla excel fatt k '!J100="","",'Copia-incolla excel fatt k '!J100)</f>
        <v>GRAFICHE ZORZI-MECCANICA MELZANI</v>
      </c>
      <c r="I115" s="141" t="str">
        <f>IF('Copia-incolla excel fatt k '!K100="","",'Copia-incolla excel fatt k '!K100)</f>
        <v>20K0065</v>
      </c>
      <c r="J115" s="157" t="s">
        <v>370</v>
      </c>
      <c r="L115" t="str">
        <f t="shared" si="8"/>
        <v>DISPARI</v>
      </c>
      <c r="P115" t="str">
        <f t="shared" si="9"/>
        <v>AL99</v>
      </c>
      <c r="Q115" s="142" t="str">
        <f t="shared" si="10"/>
        <v>807589T</v>
      </c>
      <c r="R115" s="142" t="str">
        <f t="shared" si="12"/>
        <v>ROSSETTI THOMAS</v>
      </c>
      <c r="S115" s="142" t="str">
        <f t="shared" si="12"/>
        <v>AL</v>
      </c>
      <c r="T115" s="142" t="str">
        <f t="shared" si="12"/>
        <v>807589T</v>
      </c>
      <c r="U115" s="142" t="str">
        <f t="shared" si="12"/>
        <v>GRAFICHE ZORZI-MECCANICA MELZANI</v>
      </c>
      <c r="V115" s="142" t="str">
        <f t="shared" si="12"/>
        <v>20K0065</v>
      </c>
      <c r="W115" s="142" t="str">
        <f t="shared" si="11"/>
        <v/>
      </c>
      <c r="X115" s="164" t="str">
        <f>IFERROR(VLOOKUP(IF((LEFT(V115,2))*1&lt;10,"0"&amp;(LEFT(V115,2))*1,(LEFT(V115,2))*1),'DATI GARA'!$O$4:$P$24,2,FALSE),"")</f>
        <v>Trentino</v>
      </c>
    </row>
    <row r="116" spans="2:24">
      <c r="B116" s="30">
        <f t="shared" si="7"/>
        <v>100</v>
      </c>
      <c r="C116" s="31">
        <v>100</v>
      </c>
      <c r="D116" s="141">
        <f>IF('Copia-incolla excel fatt k '!C101="","",'Copia-incolla excel fatt k '!C101)</f>
        <v>100</v>
      </c>
      <c r="E116" s="141" t="str">
        <f>IF('Copia-incolla excel fatt k '!D101="","",'Copia-incolla excel fatt k '!D101)</f>
        <v>GALANTE RICCARDO</v>
      </c>
      <c r="F116" s="141" t="str">
        <f>IF('Copia-incolla excel fatt k '!F101="","",'Copia-incolla excel fatt k '!F101)</f>
        <v>AL</v>
      </c>
      <c r="G116" s="141" t="str">
        <f>IF('Copia-incolla excel fatt k '!E101="","",'Copia-incolla excel fatt k '!E101)</f>
        <v>A028025</v>
      </c>
      <c r="H116" s="141" t="str">
        <f>IF('Copia-incolla excel fatt k '!J101="","",'Copia-incolla excel fatt k '!J101)</f>
        <v>ASD PAVONCELLI AUSONIA</v>
      </c>
      <c r="I116" s="141" t="str">
        <f>IF('Copia-incolla excel fatt k '!K101="","",'Copia-incolla excel fatt k '!K101)</f>
        <v>20K1290</v>
      </c>
      <c r="J116" s="157" t="s">
        <v>370</v>
      </c>
      <c r="L116" t="str">
        <f t="shared" si="8"/>
        <v>PARI</v>
      </c>
      <c r="P116" t="str">
        <f t="shared" si="9"/>
        <v>AL100</v>
      </c>
      <c r="Q116" s="142" t="str">
        <f t="shared" si="10"/>
        <v>A028025</v>
      </c>
      <c r="R116" s="142" t="str">
        <f t="shared" si="12"/>
        <v>GALANTE RICCARDO</v>
      </c>
      <c r="S116" s="142" t="str">
        <f t="shared" si="12"/>
        <v>AL</v>
      </c>
      <c r="T116" s="142" t="str">
        <f t="shared" si="12"/>
        <v>A028025</v>
      </c>
      <c r="U116" s="142" t="str">
        <f t="shared" si="12"/>
        <v>ASD PAVONCELLI AUSONIA</v>
      </c>
      <c r="V116" s="142" t="str">
        <f t="shared" si="12"/>
        <v>20K1290</v>
      </c>
      <c r="W116" s="142" t="str">
        <f t="shared" si="11"/>
        <v/>
      </c>
      <c r="X116" s="164" t="str">
        <f>IFERROR(VLOOKUP(IF((LEFT(V116,2))*1&lt;10,"0"&amp;(LEFT(V116,2))*1,(LEFT(V116,2))*1),'DATI GARA'!$O$4:$P$24,2,FALSE),"")</f>
        <v>Trentino</v>
      </c>
    </row>
    <row r="117" spans="2:24">
      <c r="B117" s="30">
        <f t="shared" si="7"/>
        <v>101</v>
      </c>
      <c r="C117" s="31">
        <v>101</v>
      </c>
      <c r="D117" s="141">
        <f>IF('Copia-incolla excel fatt k '!C102="","",'Copia-incolla excel fatt k '!C102)</f>
        <v>101</v>
      </c>
      <c r="E117" s="141" t="str">
        <f>IF('Copia-incolla excel fatt k '!D102="","",'Copia-incolla excel fatt k '!D102)</f>
        <v>CAZZANIGA LORENZO</v>
      </c>
      <c r="F117" s="141" t="str">
        <f>IF('Copia-incolla excel fatt k '!F102="","",'Copia-incolla excel fatt k '!F102)</f>
        <v>AL</v>
      </c>
      <c r="G117" s="141" t="str">
        <f>IF('Copia-incolla excel fatt k '!E102="","",'Copia-incolla excel fatt k '!E102)</f>
        <v>718263Q</v>
      </c>
      <c r="H117" s="141" t="str">
        <f>IF('Copia-incolla excel fatt k '!J102="","",'Copia-incolla excel fatt k '!J102)</f>
        <v>C.C. FORTI E VELOCI</v>
      </c>
      <c r="I117" s="141" t="str">
        <f>IF('Copia-incolla excel fatt k '!K102="","",'Copia-incolla excel fatt k '!K102)</f>
        <v>20L0001</v>
      </c>
      <c r="J117" s="157" t="s">
        <v>370</v>
      </c>
      <c r="L117" t="str">
        <f t="shared" si="8"/>
        <v>DISPARI</v>
      </c>
      <c r="P117" t="str">
        <f t="shared" si="9"/>
        <v>AL101</v>
      </c>
      <c r="Q117" s="142" t="str">
        <f t="shared" si="10"/>
        <v>718263Q</v>
      </c>
      <c r="R117" s="142" t="str">
        <f t="shared" si="12"/>
        <v>CAZZANIGA LORENZO</v>
      </c>
      <c r="S117" s="142" t="str">
        <f t="shared" si="12"/>
        <v>AL</v>
      </c>
      <c r="T117" s="142" t="str">
        <f t="shared" si="12"/>
        <v>718263Q</v>
      </c>
      <c r="U117" s="142" t="str">
        <f t="shared" si="12"/>
        <v>C.C. FORTI E VELOCI</v>
      </c>
      <c r="V117" s="142" t="str">
        <f t="shared" si="12"/>
        <v>20L0001</v>
      </c>
      <c r="W117" s="142" t="str">
        <f t="shared" si="11"/>
        <v/>
      </c>
      <c r="X117" s="164" t="str">
        <f>IFERROR(VLOOKUP(IF((LEFT(V117,2))*1&lt;10,"0"&amp;(LEFT(V117,2))*1,(LEFT(V117,2))*1),'DATI GARA'!$O$4:$P$24,2,FALSE),"")</f>
        <v>Trentino</v>
      </c>
    </row>
    <row r="118" spans="2:24">
      <c r="B118" s="30">
        <f t="shared" si="7"/>
        <v>102</v>
      </c>
      <c r="C118" s="31">
        <v>102</v>
      </c>
      <c r="D118" s="141">
        <f>IF('Copia-incolla excel fatt k '!C103="","",'Copia-incolla excel fatt k '!C103)</f>
        <v>102</v>
      </c>
      <c r="E118" s="141" t="str">
        <f>IF('Copia-incolla excel fatt k '!D103="","",'Copia-incolla excel fatt k '!D103)</f>
        <v>PIFFER CHRISTIAN</v>
      </c>
      <c r="F118" s="141" t="str">
        <f>IF('Copia-incolla excel fatt k '!F103="","",'Copia-incolla excel fatt k '!F103)</f>
        <v>AL</v>
      </c>
      <c r="G118" s="141" t="str">
        <f>IF('Copia-incolla excel fatt k '!E103="","",'Copia-incolla excel fatt k '!E103)</f>
        <v>713481P</v>
      </c>
      <c r="H118" s="141" t="str">
        <f>IF('Copia-incolla excel fatt k '!J103="","",'Copia-incolla excel fatt k '!J103)</f>
        <v>VELO SPORT MEZZOCORONA</v>
      </c>
      <c r="I118" s="141" t="str">
        <f>IF('Copia-incolla excel fatt k '!K103="","",'Copia-incolla excel fatt k '!K103)</f>
        <v>20M0043</v>
      </c>
      <c r="J118" s="157" t="s">
        <v>370</v>
      </c>
      <c r="L118" t="str">
        <f t="shared" si="8"/>
        <v>PARI</v>
      </c>
      <c r="P118" t="str">
        <f t="shared" si="9"/>
        <v>AL102</v>
      </c>
      <c r="Q118" s="142" t="str">
        <f t="shared" si="10"/>
        <v>713481P</v>
      </c>
      <c r="R118" s="142" t="str">
        <f t="shared" si="12"/>
        <v>PIFFER CHRISTIAN</v>
      </c>
      <c r="S118" s="142" t="str">
        <f t="shared" si="12"/>
        <v>AL</v>
      </c>
      <c r="T118" s="142" t="str">
        <f t="shared" si="12"/>
        <v>713481P</v>
      </c>
      <c r="U118" s="142" t="str">
        <f t="shared" si="12"/>
        <v>VELO SPORT MEZZOCORONA</v>
      </c>
      <c r="V118" s="142" t="str">
        <f t="shared" si="12"/>
        <v>20M0043</v>
      </c>
      <c r="W118" s="142" t="str">
        <f t="shared" si="11"/>
        <v/>
      </c>
      <c r="X118" s="164" t="str">
        <f>IFERROR(VLOOKUP(IF((LEFT(V118,2))*1&lt;10,"0"&amp;(LEFT(V118,2))*1,(LEFT(V118,2))*1),'DATI GARA'!$O$4:$P$24,2,FALSE),"")</f>
        <v>Trentino</v>
      </c>
    </row>
    <row r="119" spans="2:24">
      <c r="B119" s="30">
        <f t="shared" si="7"/>
        <v>103</v>
      </c>
      <c r="C119" s="31">
        <v>103</v>
      </c>
      <c r="D119" s="141">
        <f>IF('Copia-incolla excel fatt k '!C104="","",'Copia-incolla excel fatt k '!C104)</f>
        <v>103</v>
      </c>
      <c r="E119" s="141" t="str">
        <f>IF('Copia-incolla excel fatt k '!D104="","",'Copia-incolla excel fatt k '!D104)</f>
        <v>KAMBERAJ VALENTINO</v>
      </c>
      <c r="F119" s="141" t="str">
        <f>IF('Copia-incolla excel fatt k '!F104="","",'Copia-incolla excel fatt k '!F104)</f>
        <v>AL</v>
      </c>
      <c r="G119" s="141" t="str">
        <f>IF('Copia-incolla excel fatt k '!E104="","",'Copia-incolla excel fatt k '!E104)</f>
        <v>806867Y</v>
      </c>
      <c r="H119" s="141" t="str">
        <f>IF('Copia-incolla excel fatt k '!J104="","",'Copia-incolla excel fatt k '!J104)</f>
        <v>CLUB CICLISTICO GARDOLO</v>
      </c>
      <c r="I119" s="141" t="str">
        <f>IF('Copia-incolla excel fatt k '!K104="","",'Copia-incolla excel fatt k '!K104)</f>
        <v>20Q0010</v>
      </c>
      <c r="J119" s="157" t="s">
        <v>370</v>
      </c>
      <c r="L119" t="str">
        <f t="shared" si="8"/>
        <v>DISPARI</v>
      </c>
      <c r="P119" t="str">
        <f t="shared" si="9"/>
        <v>AL103</v>
      </c>
      <c r="Q119" s="142" t="str">
        <f t="shared" si="10"/>
        <v>806867Y</v>
      </c>
      <c r="R119" s="142" t="str">
        <f t="shared" si="12"/>
        <v>KAMBERAJ VALENTINO</v>
      </c>
      <c r="S119" s="142" t="str">
        <f t="shared" si="12"/>
        <v>AL</v>
      </c>
      <c r="T119" s="142" t="str">
        <f t="shared" si="12"/>
        <v>806867Y</v>
      </c>
      <c r="U119" s="142" t="str">
        <f t="shared" si="12"/>
        <v>CLUB CICLISTICO GARDOLO</v>
      </c>
      <c r="V119" s="142" t="str">
        <f t="shared" si="12"/>
        <v>20Q0010</v>
      </c>
      <c r="W119" s="142" t="str">
        <f t="shared" si="11"/>
        <v/>
      </c>
      <c r="X119" s="164" t="str">
        <f>IFERROR(VLOOKUP(IF((LEFT(V119,2))*1&lt;10,"0"&amp;(LEFT(V119,2))*1,(LEFT(V119,2))*1),'DATI GARA'!$O$4:$P$24,2,FALSE),"")</f>
        <v>Trentino</v>
      </c>
    </row>
    <row r="120" spans="2:24">
      <c r="B120" s="30">
        <f t="shared" si="7"/>
        <v>104</v>
      </c>
      <c r="C120" s="31">
        <v>104</v>
      </c>
      <c r="D120" s="141">
        <f>IF('Copia-incolla excel fatt k '!C105="","",'Copia-incolla excel fatt k '!C105)</f>
        <v>104</v>
      </c>
      <c r="E120" s="141" t="str">
        <f>IF('Copia-incolla excel fatt k '!D105="","",'Copia-incolla excel fatt k '!D105)</f>
        <v>PREDOMO MATTIA</v>
      </c>
      <c r="F120" s="141" t="str">
        <f>IF('Copia-incolla excel fatt k '!F105="","",'Copia-incolla excel fatt k '!F105)</f>
        <v>AL</v>
      </c>
      <c r="G120" s="141" t="str">
        <f>IF('Copia-incolla excel fatt k '!E105="","",'Copia-incolla excel fatt k '!E105)</f>
        <v>A091960</v>
      </c>
      <c r="H120" s="141" t="str">
        <f>IF('Copia-incolla excel fatt k '!J105="","",'Copia-incolla excel fatt k '!J105)</f>
        <v>LIBERTAS RAIFFEISEN LAIVES ASD</v>
      </c>
      <c r="I120" s="141" t="str">
        <f>IF('Copia-incolla excel fatt k '!K105="","",'Copia-incolla excel fatt k '!K105)</f>
        <v>21W0011</v>
      </c>
      <c r="J120" s="157" t="s">
        <v>370</v>
      </c>
      <c r="L120" t="str">
        <f t="shared" si="8"/>
        <v>PARI</v>
      </c>
      <c r="P120" t="str">
        <f t="shared" si="9"/>
        <v>AL104</v>
      </c>
      <c r="Q120" s="142" t="str">
        <f t="shared" si="10"/>
        <v>A091960</v>
      </c>
      <c r="R120" s="142" t="str">
        <f t="shared" si="12"/>
        <v>PREDOMO MATTIA</v>
      </c>
      <c r="S120" s="142" t="str">
        <f t="shared" si="12"/>
        <v>AL</v>
      </c>
      <c r="T120" s="142" t="str">
        <f t="shared" si="12"/>
        <v>A091960</v>
      </c>
      <c r="U120" s="142" t="str">
        <f t="shared" si="12"/>
        <v>LIBERTAS RAIFFEISEN LAIVES ASD</v>
      </c>
      <c r="V120" s="142" t="str">
        <f t="shared" si="12"/>
        <v>21W0011</v>
      </c>
      <c r="W120" s="142" t="str">
        <f t="shared" si="11"/>
        <v/>
      </c>
      <c r="X120" s="164" t="str">
        <f>IFERROR(VLOOKUP(IF((LEFT(V120,2))*1&lt;10,"0"&amp;(LEFT(V120,2))*1,(LEFT(V120,2))*1),'DATI GARA'!$O$4:$P$24,2,FALSE),"")</f>
        <v>Alto Adige</v>
      </c>
    </row>
    <row r="121" spans="2:24">
      <c r="B121" s="30">
        <f t="shared" si="7"/>
        <v>105</v>
      </c>
      <c r="C121" s="31">
        <v>105</v>
      </c>
      <c r="D121" s="141">
        <f>IF('Copia-incolla excel fatt k '!C106="","",'Copia-incolla excel fatt k '!C106)</f>
        <v>105</v>
      </c>
      <c r="E121" s="141" t="str">
        <f>IF('Copia-incolla excel fatt k '!D106="","",'Copia-incolla excel fatt k '!D106)</f>
        <v>SERAFINI FILIPPO</v>
      </c>
      <c r="F121" s="141" t="str">
        <f>IF('Copia-incolla excel fatt k '!F106="","",'Copia-incolla excel fatt k '!F106)</f>
        <v>AL</v>
      </c>
      <c r="G121" s="141" t="str">
        <f>IF('Copia-incolla excel fatt k '!E106="","",'Copia-incolla excel fatt k '!E106)</f>
        <v>A151539</v>
      </c>
      <c r="H121" s="141" t="str">
        <f>IF('Copia-incolla excel fatt k '!J106="","",'Copia-incolla excel fatt k '!J106)</f>
        <v>LIBERTAS RAIFFEISEN LAIVES ASD</v>
      </c>
      <c r="I121" s="141" t="str">
        <f>IF('Copia-incolla excel fatt k '!K106="","",'Copia-incolla excel fatt k '!K106)</f>
        <v>21W0011</v>
      </c>
      <c r="J121" s="157" t="s">
        <v>370</v>
      </c>
      <c r="L121" t="str">
        <f t="shared" si="8"/>
        <v>DISPARI</v>
      </c>
      <c r="P121" t="str">
        <f t="shared" si="9"/>
        <v>AL105</v>
      </c>
      <c r="Q121" s="142" t="str">
        <f t="shared" si="10"/>
        <v>A151539</v>
      </c>
      <c r="R121" s="142" t="str">
        <f t="shared" si="12"/>
        <v>SERAFINI FILIPPO</v>
      </c>
      <c r="S121" s="142" t="str">
        <f t="shared" si="12"/>
        <v>AL</v>
      </c>
      <c r="T121" s="142" t="str">
        <f t="shared" si="12"/>
        <v>A151539</v>
      </c>
      <c r="U121" s="142" t="str">
        <f t="shared" si="12"/>
        <v>LIBERTAS RAIFFEISEN LAIVES ASD</v>
      </c>
      <c r="V121" s="142" t="str">
        <f t="shared" si="12"/>
        <v>21W0011</v>
      </c>
      <c r="W121" s="142" t="str">
        <f t="shared" si="11"/>
        <v/>
      </c>
      <c r="X121" s="164" t="str">
        <f>IFERROR(VLOOKUP(IF((LEFT(V121,2))*1&lt;10,"0"&amp;(LEFT(V121,2))*1,(LEFT(V121,2))*1),'DATI GARA'!$O$4:$P$24,2,FALSE),"")</f>
        <v>Alto Adige</v>
      </c>
    </row>
    <row r="122" spans="2:24">
      <c r="B122" s="30">
        <f t="shared" si="7"/>
        <v>106</v>
      </c>
      <c r="C122" s="31">
        <v>106</v>
      </c>
      <c r="D122" s="141">
        <f>IF('Copia-incolla excel fatt k '!C107="","",'Copia-incolla excel fatt k '!C107)</f>
        <v>106</v>
      </c>
      <c r="E122" s="141" t="str">
        <f>IF('Copia-incolla excel fatt k '!D107="","",'Copia-incolla excel fatt k '!D107)</f>
        <v>ZANOLINI ALAN</v>
      </c>
      <c r="F122" s="141" t="str">
        <f>IF('Copia-incolla excel fatt k '!F107="","",'Copia-incolla excel fatt k '!F107)</f>
        <v>AL</v>
      </c>
      <c r="G122" s="141" t="str">
        <f>IF('Copia-incolla excel fatt k '!E107="","",'Copia-incolla excel fatt k '!E107)</f>
        <v>782409D</v>
      </c>
      <c r="H122" s="141" t="str">
        <f>IF('Copia-incolla excel fatt k '!J107="","",'Copia-incolla excel fatt k '!J107)</f>
        <v>G.S. ALTO ADIGE - SV SUDTIROL</v>
      </c>
      <c r="I122" s="141" t="str">
        <f>IF('Copia-incolla excel fatt k '!K107="","",'Copia-incolla excel fatt k '!K107)</f>
        <v>21Y0037</v>
      </c>
      <c r="J122" s="157" t="s">
        <v>370</v>
      </c>
      <c r="L122" t="str">
        <f t="shared" si="8"/>
        <v>PARI</v>
      </c>
      <c r="P122" t="str">
        <f t="shared" si="9"/>
        <v>AL106</v>
      </c>
      <c r="Q122" s="142" t="str">
        <f t="shared" si="10"/>
        <v>782409D</v>
      </c>
      <c r="R122" s="142" t="str">
        <f t="shared" si="12"/>
        <v>ZANOLINI ALAN</v>
      </c>
      <c r="S122" s="142" t="str">
        <f t="shared" si="12"/>
        <v>AL</v>
      </c>
      <c r="T122" s="142" t="str">
        <f t="shared" si="12"/>
        <v>782409D</v>
      </c>
      <c r="U122" s="142" t="str">
        <f t="shared" si="12"/>
        <v>G.S. ALTO ADIGE - SV SUDTIROL</v>
      </c>
      <c r="V122" s="142" t="str">
        <f t="shared" si="12"/>
        <v>21Y0037</v>
      </c>
      <c r="W122" s="142" t="str">
        <f t="shared" si="11"/>
        <v/>
      </c>
      <c r="X122" s="164" t="str">
        <f>IFERROR(VLOOKUP(IF((LEFT(V122,2))*1&lt;10,"0"&amp;(LEFT(V122,2))*1,(LEFT(V122,2))*1),'DATI GARA'!$O$4:$P$24,2,FALSE),"")</f>
        <v>Alto Adige</v>
      </c>
    </row>
    <row r="123" spans="2:24">
      <c r="B123" s="30">
        <f t="shared" si="7"/>
        <v>107</v>
      </c>
      <c r="C123" s="31">
        <v>107</v>
      </c>
      <c r="D123" s="141">
        <f>IF('Copia-incolla excel fatt k '!C108="","",'Copia-incolla excel fatt k '!C108)</f>
        <v>107</v>
      </c>
      <c r="E123" s="141" t="str">
        <f>IF('Copia-incolla excel fatt k '!D108="","",'Copia-incolla excel fatt k '!D108)</f>
        <v>PIZZATO ANDREA</v>
      </c>
      <c r="F123" s="141" t="str">
        <f>IF('Copia-incolla excel fatt k '!F108="","",'Copia-incolla excel fatt k '!F108)</f>
        <v>AL</v>
      </c>
      <c r="G123" s="141" t="str">
        <f>IF('Copia-incolla excel fatt k '!E108="","",'Copia-incolla excel fatt k '!E108)</f>
        <v>807837K</v>
      </c>
      <c r="H123" s="141" t="str">
        <f>IF('Copia-incolla excel fatt k '!J108="","",'Copia-incolla excel fatt k '!J108)</f>
        <v>G.S. ALTO ADIGE - SV SUDTIROL</v>
      </c>
      <c r="I123" s="141" t="str">
        <f>IF('Copia-incolla excel fatt k '!K108="","",'Copia-incolla excel fatt k '!K108)</f>
        <v>21Y0037</v>
      </c>
      <c r="J123" s="157" t="s">
        <v>370</v>
      </c>
      <c r="L123" t="str">
        <f t="shared" si="8"/>
        <v>DISPARI</v>
      </c>
      <c r="P123" t="str">
        <f t="shared" si="9"/>
        <v>AL107</v>
      </c>
      <c r="Q123" s="142" t="str">
        <f t="shared" si="10"/>
        <v>807837K</v>
      </c>
      <c r="R123" s="142" t="str">
        <f t="shared" si="12"/>
        <v>PIZZATO ANDREA</v>
      </c>
      <c r="S123" s="142" t="str">
        <f t="shared" si="12"/>
        <v>AL</v>
      </c>
      <c r="T123" s="142" t="str">
        <f t="shared" si="12"/>
        <v>807837K</v>
      </c>
      <c r="U123" s="142" t="str">
        <f t="shared" si="12"/>
        <v>G.S. ALTO ADIGE - SV SUDTIROL</v>
      </c>
      <c r="V123" s="142" t="str">
        <f t="shared" si="12"/>
        <v>21Y0037</v>
      </c>
      <c r="W123" s="142" t="str">
        <f t="shared" si="11"/>
        <v/>
      </c>
      <c r="X123" s="164" t="str">
        <f>IFERROR(VLOOKUP(IF((LEFT(V123,2))*1&lt;10,"0"&amp;(LEFT(V123,2))*1,(LEFT(V123,2))*1),'DATI GARA'!$O$4:$P$24,2,FALSE),"")</f>
        <v>Alto Adige</v>
      </c>
    </row>
    <row r="124" spans="2:24">
      <c r="B124" s="30">
        <f t="shared" si="7"/>
        <v>108</v>
      </c>
      <c r="C124" s="31">
        <v>108</v>
      </c>
      <c r="D124" s="141">
        <f>IF('Copia-incolla excel fatt k '!C109="","",'Copia-incolla excel fatt k '!C109)</f>
        <v>108</v>
      </c>
      <c r="E124" s="141" t="str">
        <f>IF('Copia-incolla excel fatt k '!D109="","",'Copia-incolla excel fatt k '!D109)</f>
        <v>FRACCHETTI SIMONE</v>
      </c>
      <c r="F124" s="141" t="str">
        <f>IF('Copia-incolla excel fatt k '!F109="","",'Copia-incolla excel fatt k '!F109)</f>
        <v>AL</v>
      </c>
      <c r="G124" s="141" t="str">
        <f>IF('Copia-incolla excel fatt k '!E109="","",'Copia-incolla excel fatt k '!E109)</f>
        <v>A038577</v>
      </c>
      <c r="H124" s="141" t="str">
        <f>IF('Copia-incolla excel fatt k '!J109="","",'Copia-incolla excel fatt k '!J109)</f>
        <v>G.S. ALTO ADIGE - SV SUDTIROL</v>
      </c>
      <c r="I124" s="141" t="str">
        <f>IF('Copia-incolla excel fatt k '!K109="","",'Copia-incolla excel fatt k '!K109)</f>
        <v>21Y0037</v>
      </c>
      <c r="J124" s="157" t="s">
        <v>370</v>
      </c>
      <c r="L124" t="str">
        <f t="shared" si="8"/>
        <v>PARI</v>
      </c>
      <c r="P124" t="str">
        <f t="shared" si="9"/>
        <v>AL108</v>
      </c>
      <c r="Q124" s="142" t="str">
        <f t="shared" si="10"/>
        <v>A038577</v>
      </c>
      <c r="R124" s="142" t="str">
        <f t="shared" si="12"/>
        <v>FRACCHETTI SIMONE</v>
      </c>
      <c r="S124" s="142" t="str">
        <f t="shared" si="12"/>
        <v>AL</v>
      </c>
      <c r="T124" s="142" t="str">
        <f t="shared" si="12"/>
        <v>A038577</v>
      </c>
      <c r="U124" s="142" t="str">
        <f t="shared" si="12"/>
        <v>G.S. ALTO ADIGE - SV SUDTIROL</v>
      </c>
      <c r="V124" s="142" t="str">
        <f t="shared" si="12"/>
        <v>21Y0037</v>
      </c>
      <c r="W124" s="142" t="str">
        <f t="shared" si="11"/>
        <v/>
      </c>
      <c r="X124" s="164" t="str">
        <f>IFERROR(VLOOKUP(IF((LEFT(V124,2))*1&lt;10,"0"&amp;(LEFT(V124,2))*1,(LEFT(V124,2))*1),'DATI GARA'!$O$4:$P$24,2,FALSE),"")</f>
        <v>Alto Adige</v>
      </c>
    </row>
    <row r="125" spans="2:24">
      <c r="B125" s="30">
        <f t="shared" si="7"/>
        <v>1</v>
      </c>
      <c r="C125" s="31">
        <v>109</v>
      </c>
      <c r="D125" s="141">
        <f>IF('Copia-incolla excel fatt k '!C110="","",'Copia-incolla excel fatt k '!C110)</f>
        <v>1</v>
      </c>
      <c r="E125" s="141" t="str">
        <f>IF('Copia-incolla excel fatt k '!D110="","",'Copia-incolla excel fatt k '!D110)</f>
        <v>CAGNAZZO IRENE</v>
      </c>
      <c r="F125" s="141" t="str">
        <f>IF('Copia-incolla excel fatt k '!F110="","",'Copia-incolla excel fatt k '!F110)</f>
        <v>DA</v>
      </c>
      <c r="G125" s="141" t="str">
        <f>IF('Copia-incolla excel fatt k '!E110="","",'Copia-incolla excel fatt k '!E110)</f>
        <v>806866X</v>
      </c>
      <c r="H125" s="141" t="str">
        <f>IF('Copia-incolla excel fatt k '!J110="","",'Copia-incolla excel fatt k '!J110)</f>
        <v>ALBA BRA LANGHE ROERO</v>
      </c>
      <c r="I125" s="141" t="str">
        <f>IF('Copia-incolla excel fatt k '!K110="","",'Copia-incolla excel fatt k '!K110)</f>
        <v>01F0160</v>
      </c>
      <c r="J125" s="157" t="s">
        <v>370</v>
      </c>
      <c r="L125" t="str">
        <f t="shared" si="8"/>
        <v>DISPARI</v>
      </c>
      <c r="P125" t="str">
        <f t="shared" si="9"/>
        <v>DA1</v>
      </c>
      <c r="Q125" s="142" t="str">
        <f t="shared" si="10"/>
        <v>806866X</v>
      </c>
      <c r="R125" s="142" t="str">
        <f t="shared" si="12"/>
        <v>CAGNAZZO IRENE</v>
      </c>
      <c r="S125" s="142" t="str">
        <f t="shared" si="12"/>
        <v>DA</v>
      </c>
      <c r="T125" s="142" t="str">
        <f t="shared" si="12"/>
        <v>806866X</v>
      </c>
      <c r="U125" s="142" t="str">
        <f t="shared" si="12"/>
        <v>ALBA BRA LANGHE ROERO</v>
      </c>
      <c r="V125" s="142" t="str">
        <f t="shared" si="12"/>
        <v>01F0160</v>
      </c>
      <c r="W125" s="142" t="str">
        <f t="shared" si="11"/>
        <v/>
      </c>
      <c r="X125" s="164" t="str">
        <f>IFERROR(VLOOKUP(IF((LEFT(V125,2))*1&lt;10,"0"&amp;(LEFT(V125,2))*1,(LEFT(V125,2))*1),'DATI GARA'!$O$4:$P$24,2,FALSE),"")</f>
        <v>Piemonte</v>
      </c>
    </row>
    <row r="126" spans="2:24">
      <c r="B126" s="30">
        <f t="shared" si="7"/>
        <v>2</v>
      </c>
      <c r="C126" s="31">
        <v>110</v>
      </c>
      <c r="D126" s="141">
        <f>IF('Copia-incolla excel fatt k '!C111="","",'Copia-incolla excel fatt k '!C111)</f>
        <v>2</v>
      </c>
      <c r="E126" s="141" t="str">
        <f>IF('Copia-incolla excel fatt k '!D111="","",'Copia-incolla excel fatt k '!D111)</f>
        <v>CANE ELISA</v>
      </c>
      <c r="F126" s="141" t="str">
        <f>IF('Copia-incolla excel fatt k '!F111="","",'Copia-incolla excel fatt k '!F111)</f>
        <v>DA</v>
      </c>
      <c r="G126" s="141" t="str">
        <f>IF('Copia-incolla excel fatt k '!E111="","",'Copia-incolla excel fatt k '!E111)</f>
        <v>A103271</v>
      </c>
      <c r="H126" s="141" t="str">
        <f>IF('Copia-incolla excel fatt k '!J111="","",'Copia-incolla excel fatt k '!J111)</f>
        <v>ALBA BRA LANGHE ROERO</v>
      </c>
      <c r="I126" s="141" t="str">
        <f>IF('Copia-incolla excel fatt k '!K111="","",'Copia-incolla excel fatt k '!K111)</f>
        <v>01F0160</v>
      </c>
      <c r="J126" s="157" t="s">
        <v>370</v>
      </c>
      <c r="L126" t="str">
        <f t="shared" si="8"/>
        <v>PARI</v>
      </c>
      <c r="P126" t="str">
        <f t="shared" si="9"/>
        <v>DA2</v>
      </c>
      <c r="Q126" s="142" t="str">
        <f t="shared" si="10"/>
        <v>A103271</v>
      </c>
      <c r="R126" s="142" t="str">
        <f t="shared" si="12"/>
        <v>CANE ELISA</v>
      </c>
      <c r="S126" s="142" t="str">
        <f t="shared" si="12"/>
        <v>DA</v>
      </c>
      <c r="T126" s="142" t="str">
        <f t="shared" si="12"/>
        <v>A103271</v>
      </c>
      <c r="U126" s="142" t="str">
        <f t="shared" si="12"/>
        <v>ALBA BRA LANGHE ROERO</v>
      </c>
      <c r="V126" s="142" t="str">
        <f t="shared" si="12"/>
        <v>01F0160</v>
      </c>
      <c r="W126" s="142" t="str">
        <f t="shared" si="11"/>
        <v/>
      </c>
      <c r="X126" s="164" t="str">
        <f>IFERROR(VLOOKUP(IF((LEFT(V126,2))*1&lt;10,"0"&amp;(LEFT(V126,2))*1,(LEFT(V126,2))*1),'DATI GARA'!$O$4:$P$24,2,FALSE),"")</f>
        <v>Piemonte</v>
      </c>
    </row>
    <row r="127" spans="2:24">
      <c r="B127" s="30">
        <f t="shared" si="7"/>
        <v>3</v>
      </c>
      <c r="C127" s="31">
        <v>111</v>
      </c>
      <c r="D127" s="141">
        <f>IF('Copia-incolla excel fatt k '!C112="","",'Copia-incolla excel fatt k '!C112)</f>
        <v>3</v>
      </c>
      <c r="E127" s="141" t="str">
        <f>IF('Copia-incolla excel fatt k '!D112="","",'Copia-incolla excel fatt k '!D112)</f>
        <v>FANTINI CARLOTTA</v>
      </c>
      <c r="F127" s="141" t="str">
        <f>IF('Copia-incolla excel fatt k '!F112="","",'Copia-incolla excel fatt k '!F112)</f>
        <v>DA</v>
      </c>
      <c r="G127" s="141" t="str">
        <f>IF('Copia-incolla excel fatt k '!E112="","",'Copia-incolla excel fatt k '!E112)</f>
        <v>A029091</v>
      </c>
      <c r="H127" s="141" t="str">
        <f>IF('Copia-incolla excel fatt k '!J112="","",'Copia-incolla excel fatt k '!J112)</f>
        <v>G.S. CICLI FIORIN CYCLING TEAM ASD</v>
      </c>
      <c r="I127" s="141" t="str">
        <f>IF('Copia-incolla excel fatt k '!K112="","",'Copia-incolla excel fatt k '!K112)</f>
        <v>01J2233</v>
      </c>
      <c r="J127" s="157" t="s">
        <v>370</v>
      </c>
      <c r="L127" t="str">
        <f t="shared" si="8"/>
        <v>DISPARI</v>
      </c>
      <c r="P127" t="str">
        <f t="shared" si="9"/>
        <v>DA3</v>
      </c>
      <c r="Q127" s="142" t="str">
        <f t="shared" si="10"/>
        <v>A029091</v>
      </c>
      <c r="R127" s="142" t="str">
        <f t="shared" si="12"/>
        <v>FANTINI CARLOTTA</v>
      </c>
      <c r="S127" s="142" t="str">
        <f t="shared" si="12"/>
        <v>DA</v>
      </c>
      <c r="T127" s="142" t="str">
        <f t="shared" si="12"/>
        <v>A029091</v>
      </c>
      <c r="U127" s="142" t="str">
        <f t="shared" si="12"/>
        <v>G.S. CICLI FIORIN CYCLING TEAM ASD</v>
      </c>
      <c r="V127" s="142" t="str">
        <f t="shared" si="12"/>
        <v>01J2233</v>
      </c>
      <c r="W127" s="142" t="str">
        <f t="shared" si="11"/>
        <v/>
      </c>
      <c r="X127" s="164" t="str">
        <f>IFERROR(VLOOKUP(IF((LEFT(V127,2))*1&lt;10,"0"&amp;(LEFT(V127,2))*1,(LEFT(V127,2))*1),'DATI GARA'!$O$4:$P$24,2,FALSE),"")</f>
        <v>Piemonte</v>
      </c>
    </row>
    <row r="128" spans="2:24">
      <c r="B128" s="30">
        <f t="shared" si="7"/>
        <v>4</v>
      </c>
      <c r="C128" s="31">
        <v>112</v>
      </c>
      <c r="D128" s="141">
        <f>IF('Copia-incolla excel fatt k '!C113="","",'Copia-incolla excel fatt k '!C113)</f>
        <v>4</v>
      </c>
      <c r="E128" s="141" t="str">
        <f>IF('Copia-incolla excel fatt k '!D113="","",'Copia-incolla excel fatt k '!D113)</f>
        <v>RABBIA ASIA</v>
      </c>
      <c r="F128" s="141" t="str">
        <f>IF('Copia-incolla excel fatt k '!F113="","",'Copia-incolla excel fatt k '!F113)</f>
        <v>DA</v>
      </c>
      <c r="G128" s="141" t="str">
        <f>IF('Copia-incolla excel fatt k '!E113="","",'Copia-incolla excel fatt k '!E113)</f>
        <v>A041752</v>
      </c>
      <c r="H128" s="141" t="str">
        <f>IF('Copia-incolla excel fatt k '!J113="","",'Copia-incolla excel fatt k '!J113)</f>
        <v>G.S. CICLI FIORIN CYCLING TEAM ASD</v>
      </c>
      <c r="I128" s="141" t="str">
        <f>IF('Copia-incolla excel fatt k '!K113="","",'Copia-incolla excel fatt k '!K113)</f>
        <v>01J2233</v>
      </c>
      <c r="J128" s="157" t="s">
        <v>370</v>
      </c>
      <c r="L128" t="str">
        <f t="shared" si="8"/>
        <v>PARI</v>
      </c>
      <c r="P128" t="str">
        <f t="shared" si="9"/>
        <v>DA4</v>
      </c>
      <c r="Q128" s="142" t="str">
        <f t="shared" si="10"/>
        <v>A041752</v>
      </c>
      <c r="R128" s="142" t="str">
        <f t="shared" si="12"/>
        <v>RABBIA ASIA</v>
      </c>
      <c r="S128" s="142" t="str">
        <f t="shared" si="12"/>
        <v>DA</v>
      </c>
      <c r="T128" s="142" t="str">
        <f t="shared" si="12"/>
        <v>A041752</v>
      </c>
      <c r="U128" s="142" t="str">
        <f t="shared" si="12"/>
        <v>G.S. CICLI FIORIN CYCLING TEAM ASD</v>
      </c>
      <c r="V128" s="142" t="str">
        <f t="shared" si="12"/>
        <v>01J2233</v>
      </c>
      <c r="W128" s="142" t="str">
        <f t="shared" si="11"/>
        <v/>
      </c>
      <c r="X128" s="164" t="str">
        <f>IFERROR(VLOOKUP(IF((LEFT(V128,2))*1&lt;10,"0"&amp;(LEFT(V128,2))*1,(LEFT(V128,2))*1),'DATI GARA'!$O$4:$P$24,2,FALSE),"")</f>
        <v>Piemonte</v>
      </c>
    </row>
    <row r="129" spans="2:24">
      <c r="B129" s="30">
        <f t="shared" si="7"/>
        <v>5</v>
      </c>
      <c r="C129" s="31">
        <v>113</v>
      </c>
      <c r="D129" s="141">
        <f>IF('Copia-incolla excel fatt k '!C114="","",'Copia-incolla excel fatt k '!C114)</f>
        <v>5</v>
      </c>
      <c r="E129" s="141" t="str">
        <f>IF('Copia-incolla excel fatt k '!D114="","",'Copia-incolla excel fatt k '!D114)</f>
        <v>POLETTI ANITA</v>
      </c>
      <c r="F129" s="141" t="str">
        <f>IF('Copia-incolla excel fatt k '!F114="","",'Copia-incolla excel fatt k '!F114)</f>
        <v>DA</v>
      </c>
      <c r="G129" s="141" t="str">
        <f>IF('Copia-incolla excel fatt k '!E114="","",'Copia-incolla excel fatt k '!E114)</f>
        <v>A061913</v>
      </c>
      <c r="H129" s="141" t="str">
        <f>IF('Copia-incolla excel fatt k '!J114="","",'Copia-incolla excel fatt k '!J114)</f>
        <v>G.S. CICLI FIORIN CYCLING TEAM ASD</v>
      </c>
      <c r="I129" s="141" t="str">
        <f>IF('Copia-incolla excel fatt k '!K114="","",'Copia-incolla excel fatt k '!K114)</f>
        <v>01J2233</v>
      </c>
      <c r="J129" s="157" t="s">
        <v>370</v>
      </c>
      <c r="L129" t="str">
        <f t="shared" si="8"/>
        <v>DISPARI</v>
      </c>
      <c r="P129" t="str">
        <f t="shared" si="9"/>
        <v>DA5</v>
      </c>
      <c r="Q129" s="142" t="str">
        <f t="shared" si="10"/>
        <v>A061913</v>
      </c>
      <c r="R129" s="142" t="str">
        <f t="shared" si="12"/>
        <v>POLETTI ANITA</v>
      </c>
      <c r="S129" s="142" t="str">
        <f t="shared" si="12"/>
        <v>DA</v>
      </c>
      <c r="T129" s="142" t="str">
        <f t="shared" si="12"/>
        <v>A061913</v>
      </c>
      <c r="U129" s="142" t="str">
        <f t="shared" si="12"/>
        <v>G.S. CICLI FIORIN CYCLING TEAM ASD</v>
      </c>
      <c r="V129" s="142" t="str">
        <f t="shared" si="12"/>
        <v>01J2233</v>
      </c>
      <c r="W129" s="142" t="str">
        <f t="shared" si="11"/>
        <v/>
      </c>
      <c r="X129" s="164" t="str">
        <f>IFERROR(VLOOKUP(IF((LEFT(V129,2))*1&lt;10,"0"&amp;(LEFT(V129,2))*1,(LEFT(V129,2))*1),'DATI GARA'!$O$4:$P$24,2,FALSE),"")</f>
        <v>Piemonte</v>
      </c>
    </row>
    <row r="130" spans="2:24">
      <c r="B130" s="30">
        <f t="shared" si="7"/>
        <v>6</v>
      </c>
      <c r="C130" s="31">
        <v>114</v>
      </c>
      <c r="D130" s="141">
        <f>IF('Copia-incolla excel fatt k '!C115="","",'Copia-incolla excel fatt k '!C115)</f>
        <v>6</v>
      </c>
      <c r="E130" s="141" t="str">
        <f>IF('Copia-incolla excel fatt k '!D115="","",'Copia-incolla excel fatt k '!D115)</f>
        <v>MARZANATI CAMILLA</v>
      </c>
      <c r="F130" s="141" t="str">
        <f>IF('Copia-incolla excel fatt k '!F115="","",'Copia-incolla excel fatt k '!F115)</f>
        <v>DA</v>
      </c>
      <c r="G130" s="141" t="str">
        <f>IF('Copia-incolla excel fatt k '!E115="","",'Copia-incolla excel fatt k '!E115)</f>
        <v>A148361</v>
      </c>
      <c r="H130" s="141" t="str">
        <f>IF('Copia-incolla excel fatt k '!J115="","",'Copia-incolla excel fatt k '!J115)</f>
        <v>G.S. CICLI FIORIN CYCLING TEAM ASD</v>
      </c>
      <c r="I130" s="141" t="str">
        <f>IF('Copia-incolla excel fatt k '!K115="","",'Copia-incolla excel fatt k '!K115)</f>
        <v>01J2233</v>
      </c>
      <c r="J130" s="157" t="s">
        <v>370</v>
      </c>
      <c r="L130" t="str">
        <f t="shared" si="8"/>
        <v>PARI</v>
      </c>
      <c r="P130" t="str">
        <f t="shared" si="9"/>
        <v>DA6</v>
      </c>
      <c r="Q130" s="142" t="str">
        <f t="shared" si="10"/>
        <v>A148361</v>
      </c>
      <c r="R130" s="142" t="str">
        <f t="shared" si="12"/>
        <v>MARZANATI CAMILLA</v>
      </c>
      <c r="S130" s="142" t="str">
        <f t="shared" si="12"/>
        <v>DA</v>
      </c>
      <c r="T130" s="142" t="str">
        <f t="shared" si="12"/>
        <v>A148361</v>
      </c>
      <c r="U130" s="142" t="str">
        <f t="shared" si="12"/>
        <v>G.S. CICLI FIORIN CYCLING TEAM ASD</v>
      </c>
      <c r="V130" s="142" t="str">
        <f t="shared" si="12"/>
        <v>01J2233</v>
      </c>
      <c r="W130" s="142" t="str">
        <f t="shared" si="11"/>
        <v/>
      </c>
      <c r="X130" s="164" t="str">
        <f>IFERROR(VLOOKUP(IF((LEFT(V130,2))*1&lt;10,"0"&amp;(LEFT(V130,2))*1,(LEFT(V130,2))*1),'DATI GARA'!$O$4:$P$24,2,FALSE),"")</f>
        <v>Piemonte</v>
      </c>
    </row>
    <row r="131" spans="2:24">
      <c r="B131" s="30">
        <f t="shared" si="7"/>
        <v>7</v>
      </c>
      <c r="C131" s="31">
        <v>115</v>
      </c>
      <c r="D131" s="141">
        <f>IF('Copia-incolla excel fatt k '!C116="","",'Copia-incolla excel fatt k '!C116)</f>
        <v>7</v>
      </c>
      <c r="E131" s="141" t="str">
        <f>IF('Copia-incolla excel fatt k '!D116="","",'Copia-incolla excel fatt k '!D116)</f>
        <v>GRASSI VITTORIA</v>
      </c>
      <c r="F131" s="141" t="str">
        <f>IF('Copia-incolla excel fatt k '!F116="","",'Copia-incolla excel fatt k '!F116)</f>
        <v>DA</v>
      </c>
      <c r="G131" s="141" t="str">
        <f>IF('Copia-incolla excel fatt k '!E116="","",'Copia-incolla excel fatt k '!E116)</f>
        <v>A016367</v>
      </c>
      <c r="H131" s="141" t="str">
        <f>IF('Copia-incolla excel fatt k '!J116="","",'Copia-incolla excel fatt k '!J116)</f>
        <v>ASD SC VO2 TEAM PINK</v>
      </c>
      <c r="I131" s="141" t="str">
        <f>IF('Copia-incolla excel fatt k '!K116="","",'Copia-incolla excel fatt k '!K116)</f>
        <v>01T2346</v>
      </c>
      <c r="J131" s="157" t="s">
        <v>370</v>
      </c>
      <c r="L131" t="str">
        <f t="shared" si="8"/>
        <v>DISPARI</v>
      </c>
      <c r="P131" t="str">
        <f t="shared" si="9"/>
        <v>DA7</v>
      </c>
      <c r="Q131" s="142" t="str">
        <f t="shared" si="10"/>
        <v>A016367</v>
      </c>
      <c r="R131" s="142" t="str">
        <f t="shared" si="12"/>
        <v>GRASSI VITTORIA</v>
      </c>
      <c r="S131" s="142" t="str">
        <f t="shared" si="12"/>
        <v>DA</v>
      </c>
      <c r="T131" s="142" t="str">
        <f t="shared" si="12"/>
        <v>A016367</v>
      </c>
      <c r="U131" s="142" t="str">
        <f t="shared" si="12"/>
        <v>ASD SC VO2 TEAM PINK</v>
      </c>
      <c r="V131" s="142" t="str">
        <f t="shared" si="12"/>
        <v>01T2346</v>
      </c>
      <c r="W131" s="142" t="str">
        <f t="shared" si="11"/>
        <v/>
      </c>
      <c r="X131" s="164" t="str">
        <f>IFERROR(VLOOKUP(IF((LEFT(V131,2))*1&lt;10,"0"&amp;(LEFT(V131,2))*1,(LEFT(V131,2))*1),'DATI GARA'!$O$4:$P$24,2,FALSE),"")</f>
        <v>Piemonte</v>
      </c>
    </row>
    <row r="132" spans="2:24">
      <c r="B132" s="30">
        <f t="shared" si="7"/>
        <v>8</v>
      </c>
      <c r="C132" s="31">
        <v>116</v>
      </c>
      <c r="D132" s="141">
        <f>IF('Copia-incolla excel fatt k '!C117="","",'Copia-incolla excel fatt k '!C117)</f>
        <v>8</v>
      </c>
      <c r="E132" s="141" t="str">
        <f>IF('Copia-incolla excel fatt k '!D117="","",'Copia-incolla excel fatt k '!D117)</f>
        <v>VEZZOSI REBECCA</v>
      </c>
      <c r="F132" s="141" t="str">
        <f>IF('Copia-incolla excel fatt k '!F117="","",'Copia-incolla excel fatt k '!F117)</f>
        <v>DA</v>
      </c>
      <c r="G132" s="141" t="str">
        <f>IF('Copia-incolla excel fatt k '!E117="","",'Copia-incolla excel fatt k '!E117)</f>
        <v>A095133</v>
      </c>
      <c r="H132" s="141" t="str">
        <f>IF('Copia-incolla excel fatt k '!J117="","",'Copia-incolla excel fatt k '!J117)</f>
        <v>A.S.D. GIOCA IN BICI OGLIO PO</v>
      </c>
      <c r="I132" s="141" t="str">
        <f>IF('Copia-incolla excel fatt k '!K117="","",'Copia-incolla excel fatt k '!K117)</f>
        <v>02A4081</v>
      </c>
      <c r="J132" s="157" t="s">
        <v>370</v>
      </c>
      <c r="L132" t="str">
        <f t="shared" si="8"/>
        <v>PARI</v>
      </c>
      <c r="P132" t="str">
        <f t="shared" si="9"/>
        <v>DA8</v>
      </c>
      <c r="Q132" s="142" t="str">
        <f t="shared" si="10"/>
        <v>A095133</v>
      </c>
      <c r="R132" s="142" t="str">
        <f t="shared" si="12"/>
        <v>VEZZOSI REBECCA</v>
      </c>
      <c r="S132" s="142" t="str">
        <f t="shared" si="12"/>
        <v>DA</v>
      </c>
      <c r="T132" s="142" t="str">
        <f t="shared" si="12"/>
        <v>A095133</v>
      </c>
      <c r="U132" s="142" t="str">
        <f t="shared" si="12"/>
        <v>A.S.D. GIOCA IN BICI OGLIO PO</v>
      </c>
      <c r="V132" s="142" t="str">
        <f t="shared" si="12"/>
        <v>02A4081</v>
      </c>
      <c r="W132" s="142" t="str">
        <f t="shared" si="11"/>
        <v/>
      </c>
      <c r="X132" s="164" t="str">
        <f>IFERROR(VLOOKUP(IF((LEFT(V132,2))*1&lt;10,"0"&amp;(LEFT(V132,2))*1,(LEFT(V132,2))*1),'DATI GARA'!$O$4:$P$24,2,FALSE),"")</f>
        <v>Lombardia</v>
      </c>
    </row>
    <row r="133" spans="2:24">
      <c r="B133" s="30">
        <f t="shared" si="7"/>
        <v>9</v>
      </c>
      <c r="C133" s="31">
        <v>117</v>
      </c>
      <c r="D133" s="141">
        <f>IF('Copia-incolla excel fatt k '!C118="","",'Copia-incolla excel fatt k '!C118)</f>
        <v>9</v>
      </c>
      <c r="E133" s="141" t="str">
        <f>IF('Copia-incolla excel fatt k '!D118="","",'Copia-incolla excel fatt k '!D118)</f>
        <v>VERGOBBI MARTA</v>
      </c>
      <c r="F133" s="141" t="str">
        <f>IF('Copia-incolla excel fatt k '!F118="","",'Copia-incolla excel fatt k '!F118)</f>
        <v>DA</v>
      </c>
      <c r="G133" s="141" t="str">
        <f>IF('Copia-incolla excel fatt k '!E118="","",'Copia-incolla excel fatt k '!E118)</f>
        <v>A024217</v>
      </c>
      <c r="H133" s="141" t="str">
        <f>IF('Copia-incolla excel fatt k '!J118="","",'Copia-incolla excel fatt k '!J118)</f>
        <v>S.C.V. BIKE CADORAGO ASD</v>
      </c>
      <c r="I133" s="141" t="str">
        <f>IF('Copia-incolla excel fatt k '!K118="","",'Copia-incolla excel fatt k '!K118)</f>
        <v>02Q4282</v>
      </c>
      <c r="J133" s="157" t="s">
        <v>370</v>
      </c>
      <c r="L133" t="str">
        <f t="shared" si="8"/>
        <v>DISPARI</v>
      </c>
      <c r="P133" t="str">
        <f t="shared" si="9"/>
        <v>DA9</v>
      </c>
      <c r="Q133" s="142" t="str">
        <f t="shared" si="10"/>
        <v>A024217</v>
      </c>
      <c r="R133" s="142" t="str">
        <f t="shared" si="12"/>
        <v>VERGOBBI MARTA</v>
      </c>
      <c r="S133" s="142" t="str">
        <f t="shared" si="12"/>
        <v>DA</v>
      </c>
      <c r="T133" s="142" t="str">
        <f t="shared" si="12"/>
        <v>A024217</v>
      </c>
      <c r="U133" s="142" t="str">
        <f t="shared" si="12"/>
        <v>S.C.V. BIKE CADORAGO ASD</v>
      </c>
      <c r="V133" s="142" t="str">
        <f t="shared" si="12"/>
        <v>02Q4282</v>
      </c>
      <c r="W133" s="142" t="str">
        <f t="shared" si="11"/>
        <v/>
      </c>
      <c r="X133" s="164" t="str">
        <f>IFERROR(VLOOKUP(IF((LEFT(V133,2))*1&lt;10,"0"&amp;(LEFT(V133,2))*1,(LEFT(V133,2))*1),'DATI GARA'!$O$4:$P$24,2,FALSE),"")</f>
        <v>Lombardia</v>
      </c>
    </row>
    <row r="134" spans="2:24">
      <c r="B134" s="30">
        <f t="shared" si="7"/>
        <v>10</v>
      </c>
      <c r="C134" s="31">
        <v>118</v>
      </c>
      <c r="D134" s="141">
        <f>IF('Copia-incolla excel fatt k '!C119="","",'Copia-incolla excel fatt k '!C119)</f>
        <v>10</v>
      </c>
      <c r="E134" s="141" t="str">
        <f>IF('Copia-incolla excel fatt k '!D119="","",'Copia-incolla excel fatt k '!D119)</f>
        <v>VALTULINI ELISA</v>
      </c>
      <c r="F134" s="141" t="str">
        <f>IF('Copia-incolla excel fatt k '!F119="","",'Copia-incolla excel fatt k '!F119)</f>
        <v>DA</v>
      </c>
      <c r="G134" s="141" t="str">
        <f>IF('Copia-incolla excel fatt k '!E119="","",'Copia-incolla excel fatt k '!E119)</f>
        <v>A058785</v>
      </c>
      <c r="H134" s="141" t="str">
        <f>IF('Copia-incolla excel fatt k '!J119="","",'Copia-incolla excel fatt k '!J119)</f>
        <v>S.C.V. BIKE CADORAGO ASD</v>
      </c>
      <c r="I134" s="141" t="str">
        <f>IF('Copia-incolla excel fatt k '!K119="","",'Copia-incolla excel fatt k '!K119)</f>
        <v>02Q4282</v>
      </c>
      <c r="J134" s="157" t="s">
        <v>370</v>
      </c>
      <c r="L134" t="str">
        <f t="shared" si="8"/>
        <v>PARI</v>
      </c>
      <c r="P134" t="str">
        <f t="shared" si="9"/>
        <v>DA10</v>
      </c>
      <c r="Q134" s="142" t="str">
        <f t="shared" si="10"/>
        <v>A058785</v>
      </c>
      <c r="R134" s="142" t="str">
        <f t="shared" si="12"/>
        <v>VALTULINI ELISA</v>
      </c>
      <c r="S134" s="142" t="str">
        <f t="shared" si="12"/>
        <v>DA</v>
      </c>
      <c r="T134" s="142" t="str">
        <f t="shared" si="12"/>
        <v>A058785</v>
      </c>
      <c r="U134" s="142" t="str">
        <f t="shared" si="12"/>
        <v>S.C.V. BIKE CADORAGO ASD</v>
      </c>
      <c r="V134" s="142" t="str">
        <f t="shared" si="12"/>
        <v>02Q4282</v>
      </c>
      <c r="W134" s="142" t="str">
        <f t="shared" si="11"/>
        <v/>
      </c>
      <c r="X134" s="164" t="str">
        <f>IFERROR(VLOOKUP(IF((LEFT(V134,2))*1&lt;10,"0"&amp;(LEFT(V134,2))*1,(LEFT(V134,2))*1),'DATI GARA'!$O$4:$P$24,2,FALSE),"")</f>
        <v>Lombardia</v>
      </c>
    </row>
    <row r="135" spans="2:24">
      <c r="B135" s="30">
        <f t="shared" si="7"/>
        <v>11</v>
      </c>
      <c r="C135" s="31">
        <v>119</v>
      </c>
      <c r="D135" s="141">
        <f>IF('Copia-incolla excel fatt k '!C120="","",'Copia-incolla excel fatt k '!C120)</f>
        <v>11</v>
      </c>
      <c r="E135" s="141" t="str">
        <f>IF('Copia-incolla excel fatt k '!D120="","",'Copia-incolla excel fatt k '!D120)</f>
        <v>MORZENTI MARTA</v>
      </c>
      <c r="F135" s="141" t="str">
        <f>IF('Copia-incolla excel fatt k '!F120="","",'Copia-incolla excel fatt k '!F120)</f>
        <v>DA</v>
      </c>
      <c r="G135" s="141" t="str">
        <f>IF('Copia-incolla excel fatt k '!E120="","",'Copia-incolla excel fatt k '!E120)</f>
        <v>A089714</v>
      </c>
      <c r="H135" s="141" t="str">
        <f>IF('Copia-incolla excel fatt k '!J120="","",'Copia-incolla excel fatt k '!J120)</f>
        <v>S.C.V. BIKE CADORAGO ASD</v>
      </c>
      <c r="I135" s="141" t="str">
        <f>IF('Copia-incolla excel fatt k '!K120="","",'Copia-incolla excel fatt k '!K120)</f>
        <v>02Q4282</v>
      </c>
      <c r="J135" s="157" t="s">
        <v>370</v>
      </c>
      <c r="L135" t="str">
        <f t="shared" si="8"/>
        <v>DISPARI</v>
      </c>
      <c r="P135" t="str">
        <f t="shared" si="9"/>
        <v>DA11</v>
      </c>
      <c r="Q135" s="142" t="str">
        <f t="shared" si="10"/>
        <v>A089714</v>
      </c>
      <c r="R135" s="142" t="str">
        <f t="shared" ref="R135:V185" si="13">IF($P135="","",E135)</f>
        <v>MORZENTI MARTA</v>
      </c>
      <c r="S135" s="142" t="str">
        <f t="shared" si="13"/>
        <v>DA</v>
      </c>
      <c r="T135" s="142" t="str">
        <f t="shared" si="13"/>
        <v>A089714</v>
      </c>
      <c r="U135" s="142" t="str">
        <f t="shared" si="13"/>
        <v>S.C.V. BIKE CADORAGO ASD</v>
      </c>
      <c r="V135" s="142" t="str">
        <f t="shared" si="13"/>
        <v>02Q4282</v>
      </c>
      <c r="W135" s="142" t="str">
        <f t="shared" si="11"/>
        <v/>
      </c>
      <c r="X135" s="164" t="str">
        <f>IFERROR(VLOOKUP(IF((LEFT(V135,2))*1&lt;10,"0"&amp;(LEFT(V135,2))*1,(LEFT(V135,2))*1),'DATI GARA'!$O$4:$P$24,2,FALSE),"")</f>
        <v>Lombardia</v>
      </c>
    </row>
    <row r="136" spans="2:24">
      <c r="B136" s="30">
        <f t="shared" si="7"/>
        <v>12</v>
      </c>
      <c r="C136" s="31">
        <v>120</v>
      </c>
      <c r="D136" s="141">
        <f>IF('Copia-incolla excel fatt k '!C121="","",'Copia-incolla excel fatt k '!C121)</f>
        <v>12</v>
      </c>
      <c r="E136" s="141" t="str">
        <f>IF('Copia-incolla excel fatt k '!D121="","",'Copia-incolla excel fatt k '!D121)</f>
        <v>SACCHI CHIARA</v>
      </c>
      <c r="F136" s="141" t="str">
        <f>IF('Copia-incolla excel fatt k '!F121="","",'Copia-incolla excel fatt k '!F121)</f>
        <v>DA</v>
      </c>
      <c r="G136" s="141" t="str">
        <f>IF('Copia-incolla excel fatt k '!E121="","",'Copia-incolla excel fatt k '!E121)</f>
        <v>708879Z</v>
      </c>
      <c r="H136" s="141" t="str">
        <f>IF('Copia-incolla excel fatt k '!J121="","",'Copia-incolla excel fatt k '!J121)</f>
        <v>S.C. CESANO MADERNO</v>
      </c>
      <c r="I136" s="141" t="str">
        <f>IF('Copia-incolla excel fatt k '!K121="","",'Copia-incolla excel fatt k '!K121)</f>
        <v>02S0157</v>
      </c>
      <c r="J136" s="157" t="s">
        <v>370</v>
      </c>
      <c r="L136" t="str">
        <f t="shared" si="8"/>
        <v>PARI</v>
      </c>
      <c r="P136" t="str">
        <f t="shared" si="9"/>
        <v>DA12</v>
      </c>
      <c r="Q136" s="142" t="str">
        <f t="shared" si="10"/>
        <v>708879Z</v>
      </c>
      <c r="R136" s="142" t="str">
        <f t="shared" si="13"/>
        <v>SACCHI CHIARA</v>
      </c>
      <c r="S136" s="142" t="str">
        <f t="shared" si="13"/>
        <v>DA</v>
      </c>
      <c r="T136" s="142" t="str">
        <f t="shared" si="13"/>
        <v>708879Z</v>
      </c>
      <c r="U136" s="142" t="str">
        <f t="shared" si="13"/>
        <v>S.C. CESANO MADERNO</v>
      </c>
      <c r="V136" s="142" t="str">
        <f t="shared" si="13"/>
        <v>02S0157</v>
      </c>
      <c r="W136" s="142" t="str">
        <f t="shared" si="11"/>
        <v/>
      </c>
      <c r="X136" s="164" t="str">
        <f>IFERROR(VLOOKUP(IF((LEFT(V136,2))*1&lt;10,"0"&amp;(LEFT(V136,2))*1,(LEFT(V136,2))*1),'DATI GARA'!$O$4:$P$24,2,FALSE),"")</f>
        <v>Lombardia</v>
      </c>
    </row>
    <row r="137" spans="2:24">
      <c r="B137" s="30">
        <f t="shared" si="7"/>
        <v>13</v>
      </c>
      <c r="C137" s="31">
        <v>121</v>
      </c>
      <c r="D137" s="141">
        <f>IF('Copia-incolla excel fatt k '!C122="","",'Copia-incolla excel fatt k '!C122)</f>
        <v>13</v>
      </c>
      <c r="E137" s="141" t="str">
        <f>IF('Copia-incolla excel fatt k '!D122="","",'Copia-incolla excel fatt k '!D122)</f>
        <v>TORRES SERENA JEANETTE</v>
      </c>
      <c r="F137" s="141" t="str">
        <f>IF('Copia-incolla excel fatt k '!F122="","",'Copia-incolla excel fatt k '!F122)</f>
        <v>DA</v>
      </c>
      <c r="G137" s="141" t="str">
        <f>IF('Copia-incolla excel fatt k '!E122="","",'Copia-incolla excel fatt k '!E122)</f>
        <v>716084P</v>
      </c>
      <c r="H137" s="141" t="str">
        <f>IF('Copia-incolla excel fatt k '!J122="","",'Copia-incolla excel fatt k '!J122)</f>
        <v>S.C. CESANO MADERNO</v>
      </c>
      <c r="I137" s="141" t="str">
        <f>IF('Copia-incolla excel fatt k '!K122="","",'Copia-incolla excel fatt k '!K122)</f>
        <v>02S0157</v>
      </c>
      <c r="J137" s="157" t="s">
        <v>370</v>
      </c>
      <c r="L137" t="str">
        <f t="shared" si="8"/>
        <v>DISPARI</v>
      </c>
      <c r="P137" t="str">
        <f t="shared" si="9"/>
        <v>DA13</v>
      </c>
      <c r="Q137" s="142" t="str">
        <f t="shared" si="10"/>
        <v>716084P</v>
      </c>
      <c r="R137" s="142" t="str">
        <f t="shared" si="13"/>
        <v>TORRES SERENA JEANETTE</v>
      </c>
      <c r="S137" s="142" t="str">
        <f t="shared" si="13"/>
        <v>DA</v>
      </c>
      <c r="T137" s="142" t="str">
        <f t="shared" si="13"/>
        <v>716084P</v>
      </c>
      <c r="U137" s="142" t="str">
        <f t="shared" si="13"/>
        <v>S.C. CESANO MADERNO</v>
      </c>
      <c r="V137" s="142" t="str">
        <f t="shared" si="13"/>
        <v>02S0157</v>
      </c>
      <c r="W137" s="142" t="str">
        <f t="shared" si="11"/>
        <v/>
      </c>
      <c r="X137" s="164" t="str">
        <f>IFERROR(VLOOKUP(IF((LEFT(V137,2))*1&lt;10,"0"&amp;(LEFT(V137,2))*1,(LEFT(V137,2))*1),'DATI GARA'!$O$4:$P$24,2,FALSE),"")</f>
        <v>Lombardia</v>
      </c>
    </row>
    <row r="138" spans="2:24">
      <c r="B138" s="30">
        <f t="shared" si="7"/>
        <v>14</v>
      </c>
      <c r="C138" s="31">
        <v>122</v>
      </c>
      <c r="D138" s="141">
        <f>IF('Copia-incolla excel fatt k '!C123="","",'Copia-incolla excel fatt k '!C123)</f>
        <v>14</v>
      </c>
      <c r="E138" s="141" t="str">
        <f>IF('Copia-incolla excel fatt k '!D123="","",'Copia-incolla excel fatt k '!D123)</f>
        <v>CERIELLO MATILDE</v>
      </c>
      <c r="F138" s="141" t="str">
        <f>IF('Copia-incolla excel fatt k '!F123="","",'Copia-incolla excel fatt k '!F123)</f>
        <v>DA</v>
      </c>
      <c r="G138" s="141" t="str">
        <f>IF('Copia-incolla excel fatt k '!E123="","",'Copia-incolla excel fatt k '!E123)</f>
        <v>718221E</v>
      </c>
      <c r="H138" s="141" t="str">
        <f>IF('Copia-incolla excel fatt k '!J123="","",'Copia-incolla excel fatt k '!J123)</f>
        <v>GS CICLI FIORIN ASD</v>
      </c>
      <c r="I138" s="141" t="str">
        <f>IF('Copia-incolla excel fatt k '!K123="","",'Copia-incolla excel fatt k '!K123)</f>
        <v>02U1657</v>
      </c>
      <c r="J138" s="157" t="s">
        <v>370</v>
      </c>
      <c r="L138" t="str">
        <f t="shared" si="8"/>
        <v>PARI</v>
      </c>
      <c r="P138" t="str">
        <f t="shared" si="9"/>
        <v>DA14</v>
      </c>
      <c r="Q138" s="142" t="str">
        <f t="shared" si="10"/>
        <v>718221E</v>
      </c>
      <c r="R138" s="142" t="str">
        <f t="shared" si="13"/>
        <v>CERIELLO MATILDE</v>
      </c>
      <c r="S138" s="142" t="str">
        <f t="shared" si="13"/>
        <v>DA</v>
      </c>
      <c r="T138" s="142" t="str">
        <f t="shared" si="13"/>
        <v>718221E</v>
      </c>
      <c r="U138" s="142" t="str">
        <f t="shared" si="13"/>
        <v>GS CICLI FIORIN ASD</v>
      </c>
      <c r="V138" s="142" t="str">
        <f t="shared" si="13"/>
        <v>02U1657</v>
      </c>
      <c r="W138" s="142" t="str">
        <f t="shared" si="11"/>
        <v/>
      </c>
      <c r="X138" s="164" t="str">
        <f>IFERROR(VLOOKUP(IF((LEFT(V138,2))*1&lt;10,"0"&amp;(LEFT(V138,2))*1,(LEFT(V138,2))*1),'DATI GARA'!$O$4:$P$24,2,FALSE),"")</f>
        <v>Lombardia</v>
      </c>
    </row>
    <row r="139" spans="2:24">
      <c r="B139" s="30">
        <f t="shared" si="7"/>
        <v>15</v>
      </c>
      <c r="C139" s="31">
        <v>123</v>
      </c>
      <c r="D139" s="141">
        <f>IF('Copia-incolla excel fatt k '!C124="","",'Copia-incolla excel fatt k '!C124)</f>
        <v>15</v>
      </c>
      <c r="E139" s="141" t="str">
        <f>IF('Copia-incolla excel fatt k '!D124="","",'Copia-incolla excel fatt k '!D124)</f>
        <v>PAGANELLI ELETTRA</v>
      </c>
      <c r="F139" s="141" t="str">
        <f>IF('Copia-incolla excel fatt k '!F124="","",'Copia-incolla excel fatt k '!F124)</f>
        <v>DA</v>
      </c>
      <c r="G139" s="141" t="str">
        <f>IF('Copia-incolla excel fatt k '!E124="","",'Copia-incolla excel fatt k '!E124)</f>
        <v>797104S</v>
      </c>
      <c r="H139" s="141" t="str">
        <f>IF('Copia-incolla excel fatt k '!J124="","",'Copia-incolla excel fatt k '!J124)</f>
        <v>GS CICLI FIORIN ASD</v>
      </c>
      <c r="I139" s="141" t="str">
        <f>IF('Copia-incolla excel fatt k '!K124="","",'Copia-incolla excel fatt k '!K124)</f>
        <v>02U1657</v>
      </c>
      <c r="J139" s="157" t="s">
        <v>370</v>
      </c>
      <c r="L139" t="str">
        <f t="shared" si="8"/>
        <v>DISPARI</v>
      </c>
      <c r="P139" t="str">
        <f t="shared" si="9"/>
        <v>DA15</v>
      </c>
      <c r="Q139" s="142" t="str">
        <f t="shared" si="10"/>
        <v>797104S</v>
      </c>
      <c r="R139" s="142" t="str">
        <f t="shared" si="13"/>
        <v>PAGANELLI ELETTRA</v>
      </c>
      <c r="S139" s="142" t="str">
        <f t="shared" si="13"/>
        <v>DA</v>
      </c>
      <c r="T139" s="142" t="str">
        <f t="shared" si="13"/>
        <v>797104S</v>
      </c>
      <c r="U139" s="142" t="str">
        <f t="shared" si="13"/>
        <v>GS CICLI FIORIN ASD</v>
      </c>
      <c r="V139" s="142" t="str">
        <f t="shared" si="13"/>
        <v>02U1657</v>
      </c>
      <c r="W139" s="142" t="str">
        <f t="shared" si="11"/>
        <v/>
      </c>
      <c r="X139" s="164" t="str">
        <f>IFERROR(VLOOKUP(IF((LEFT(V139,2))*1&lt;10,"0"&amp;(LEFT(V139,2))*1,(LEFT(V139,2))*1),'DATI GARA'!$O$4:$P$24,2,FALSE),"")</f>
        <v>Lombardia</v>
      </c>
    </row>
    <row r="140" spans="2:24">
      <c r="B140" s="30">
        <f t="shared" si="7"/>
        <v>16</v>
      </c>
      <c r="C140" s="31">
        <v>124</v>
      </c>
      <c r="D140" s="141">
        <f>IF('Copia-incolla excel fatt k '!C125="","",'Copia-incolla excel fatt k '!C125)</f>
        <v>16</v>
      </c>
      <c r="E140" s="141" t="str">
        <f>IF('Copia-incolla excel fatt k '!D125="","",'Copia-incolla excel fatt k '!D125)</f>
        <v>VENTURELLI FEDERICA</v>
      </c>
      <c r="F140" s="141" t="str">
        <f>IF('Copia-incolla excel fatt k '!F125="","",'Copia-incolla excel fatt k '!F125)</f>
        <v>DA</v>
      </c>
      <c r="G140" s="141" t="str">
        <f>IF('Copia-incolla excel fatt k '!E125="","",'Copia-incolla excel fatt k '!E125)</f>
        <v>802081L</v>
      </c>
      <c r="H140" s="141" t="str">
        <f>IF('Copia-incolla excel fatt k '!J125="","",'Copia-incolla excel fatt k '!J125)</f>
        <v>GS CICLI FIORIN ASD</v>
      </c>
      <c r="I140" s="141" t="str">
        <f>IF('Copia-incolla excel fatt k '!K125="","",'Copia-incolla excel fatt k '!K125)</f>
        <v>02U1657</v>
      </c>
      <c r="J140" s="157" t="s">
        <v>370</v>
      </c>
      <c r="L140" t="str">
        <f t="shared" si="8"/>
        <v>PARI</v>
      </c>
      <c r="P140" t="str">
        <f t="shared" si="9"/>
        <v>DA16</v>
      </c>
      <c r="Q140" s="142" t="str">
        <f t="shared" si="10"/>
        <v>802081L</v>
      </c>
      <c r="R140" s="142" t="str">
        <f t="shared" si="13"/>
        <v>VENTURELLI FEDERICA</v>
      </c>
      <c r="S140" s="142" t="str">
        <f t="shared" si="13"/>
        <v>DA</v>
      </c>
      <c r="T140" s="142" t="str">
        <f t="shared" si="13"/>
        <v>802081L</v>
      </c>
      <c r="U140" s="142" t="str">
        <f t="shared" si="13"/>
        <v>GS CICLI FIORIN ASD</v>
      </c>
      <c r="V140" s="142" t="str">
        <f t="shared" si="13"/>
        <v>02U1657</v>
      </c>
      <c r="W140" s="142" t="str">
        <f t="shared" si="11"/>
        <v/>
      </c>
      <c r="X140" s="164" t="str">
        <f>IFERROR(VLOOKUP(IF((LEFT(V140,2))*1&lt;10,"0"&amp;(LEFT(V140,2))*1,(LEFT(V140,2))*1),'DATI GARA'!$O$4:$P$24,2,FALSE),"")</f>
        <v>Lombardia</v>
      </c>
    </row>
    <row r="141" spans="2:24">
      <c r="B141" s="30">
        <f t="shared" si="7"/>
        <v>17</v>
      </c>
      <c r="C141" s="31">
        <v>125</v>
      </c>
      <c r="D141" s="141">
        <f>IF('Copia-incolla excel fatt k '!C126="","",'Copia-incolla excel fatt k '!C126)</f>
        <v>17</v>
      </c>
      <c r="E141" s="141" t="str">
        <f>IF('Copia-incolla excel fatt k '!D126="","",'Copia-incolla excel fatt k '!D126)</f>
        <v>ONEDA IRENE</v>
      </c>
      <c r="F141" s="141" t="str">
        <f>IF('Copia-incolla excel fatt k '!F126="","",'Copia-incolla excel fatt k '!F126)</f>
        <v>DA</v>
      </c>
      <c r="G141" s="141" t="str">
        <f>IF('Copia-incolla excel fatt k '!E126="","",'Copia-incolla excel fatt k '!E126)</f>
        <v>972299C</v>
      </c>
      <c r="H141" s="141" t="str">
        <f>IF('Copia-incolla excel fatt k '!J126="","",'Copia-incolla excel fatt k '!J126)</f>
        <v>GS CICLI FIORIN ASD</v>
      </c>
      <c r="I141" s="141" t="str">
        <f>IF('Copia-incolla excel fatt k '!K126="","",'Copia-incolla excel fatt k '!K126)</f>
        <v>02U1657</v>
      </c>
      <c r="J141" s="157" t="s">
        <v>370</v>
      </c>
      <c r="L141" t="str">
        <f t="shared" si="8"/>
        <v>DISPARI</v>
      </c>
      <c r="P141" t="str">
        <f t="shared" si="9"/>
        <v>DA17</v>
      </c>
      <c r="Q141" s="142" t="str">
        <f t="shared" si="10"/>
        <v>972299C</v>
      </c>
      <c r="R141" s="142" t="str">
        <f t="shared" si="13"/>
        <v>ONEDA IRENE</v>
      </c>
      <c r="S141" s="142" t="str">
        <f t="shared" si="13"/>
        <v>DA</v>
      </c>
      <c r="T141" s="142" t="str">
        <f t="shared" si="13"/>
        <v>972299C</v>
      </c>
      <c r="U141" s="142" t="str">
        <f t="shared" si="13"/>
        <v>GS CICLI FIORIN ASD</v>
      </c>
      <c r="V141" s="142" t="str">
        <f t="shared" si="13"/>
        <v>02U1657</v>
      </c>
      <c r="W141" s="142" t="str">
        <f t="shared" si="11"/>
        <v/>
      </c>
      <c r="X141" s="164" t="str">
        <f>IFERROR(VLOOKUP(IF((LEFT(V141,2))*1&lt;10,"0"&amp;(LEFT(V141,2))*1,(LEFT(V141,2))*1),'DATI GARA'!$O$4:$P$24,2,FALSE),"")</f>
        <v>Lombardia</v>
      </c>
    </row>
    <row r="142" spans="2:24">
      <c r="B142" s="30">
        <f t="shared" si="7"/>
        <v>18</v>
      </c>
      <c r="C142" s="31">
        <v>126</v>
      </c>
      <c r="D142" s="141">
        <f>IF('Copia-incolla excel fatt k '!C127="","",'Copia-incolla excel fatt k '!C127)</f>
        <v>18</v>
      </c>
      <c r="E142" s="141" t="str">
        <f>IF('Copia-incolla excel fatt k '!D127="","",'Copia-incolla excel fatt k '!D127)</f>
        <v>BERTOLINI BEATRICE</v>
      </c>
      <c r="F142" s="141" t="str">
        <f>IF('Copia-incolla excel fatt k '!F127="","",'Copia-incolla excel fatt k '!F127)</f>
        <v>DA</v>
      </c>
      <c r="G142" s="141" t="str">
        <f>IF('Copia-incolla excel fatt k '!E127="","",'Copia-incolla excel fatt k '!E127)</f>
        <v>790823X</v>
      </c>
      <c r="H142" s="141" t="str">
        <f>IF('Copia-incolla excel fatt k '!J127="","",'Copia-incolla excel fatt k '!J127)</f>
        <v>VALCAR - TRAVEL &amp; SERVICE</v>
      </c>
      <c r="I142" s="141" t="str">
        <f>IF('Copia-incolla excel fatt k '!K127="","",'Copia-incolla excel fatt k '!K127)</f>
        <v>02V3672</v>
      </c>
      <c r="J142" s="157" t="s">
        <v>370</v>
      </c>
      <c r="L142" t="str">
        <f t="shared" si="8"/>
        <v>PARI</v>
      </c>
      <c r="P142" t="str">
        <f t="shared" si="9"/>
        <v>DA18</v>
      </c>
      <c r="Q142" s="142" t="str">
        <f t="shared" si="10"/>
        <v>790823X</v>
      </c>
      <c r="R142" s="142" t="str">
        <f t="shared" si="13"/>
        <v>BERTOLINI BEATRICE</v>
      </c>
      <c r="S142" s="142" t="str">
        <f t="shared" si="13"/>
        <v>DA</v>
      </c>
      <c r="T142" s="142" t="str">
        <f t="shared" si="13"/>
        <v>790823X</v>
      </c>
      <c r="U142" s="142" t="str">
        <f t="shared" si="13"/>
        <v>VALCAR - TRAVEL &amp; SERVICE</v>
      </c>
      <c r="V142" s="142" t="str">
        <f t="shared" si="13"/>
        <v>02V3672</v>
      </c>
      <c r="W142" s="142" t="str">
        <f t="shared" si="11"/>
        <v/>
      </c>
      <c r="X142" s="164" t="str">
        <f>IFERROR(VLOOKUP(IF((LEFT(V142,2))*1&lt;10,"0"&amp;(LEFT(V142,2))*1,(LEFT(V142,2))*1),'DATI GARA'!$O$4:$P$24,2,FALSE),"")</f>
        <v>Lombardia</v>
      </c>
    </row>
    <row r="143" spans="2:24">
      <c r="B143" s="30">
        <f t="shared" si="7"/>
        <v>19</v>
      </c>
      <c r="C143" s="31">
        <v>127</v>
      </c>
      <c r="D143" s="141">
        <f>IF('Copia-incolla excel fatt k '!C128="","",'Copia-incolla excel fatt k '!C128)</f>
        <v>19</v>
      </c>
      <c r="E143" s="141" t="str">
        <f>IF('Copia-incolla excel fatt k '!D128="","",'Copia-incolla excel fatt k '!D128)</f>
        <v>PELLEGRINI FRANCESCA</v>
      </c>
      <c r="F143" s="141" t="str">
        <f>IF('Copia-incolla excel fatt k '!F128="","",'Copia-incolla excel fatt k '!F128)</f>
        <v>DA</v>
      </c>
      <c r="G143" s="141" t="str">
        <f>IF('Copia-incolla excel fatt k '!E128="","",'Copia-incolla excel fatt k '!E128)</f>
        <v>792114N</v>
      </c>
      <c r="H143" s="141" t="str">
        <f>IF('Copia-incolla excel fatt k '!J128="","",'Copia-incolla excel fatt k '!J128)</f>
        <v>VALCAR - TRAVEL &amp; SERVICE</v>
      </c>
      <c r="I143" s="141" t="str">
        <f>IF('Copia-incolla excel fatt k '!K128="","",'Copia-incolla excel fatt k '!K128)</f>
        <v>02V3672</v>
      </c>
      <c r="J143" s="157" t="s">
        <v>370</v>
      </c>
      <c r="L143" t="str">
        <f t="shared" si="8"/>
        <v>DISPARI</v>
      </c>
      <c r="P143" t="str">
        <f t="shared" si="9"/>
        <v>DA19</v>
      </c>
      <c r="Q143" s="142" t="str">
        <f t="shared" si="10"/>
        <v>792114N</v>
      </c>
      <c r="R143" s="142" t="str">
        <f t="shared" si="13"/>
        <v>PELLEGRINI FRANCESCA</v>
      </c>
      <c r="S143" s="142" t="str">
        <f t="shared" si="13"/>
        <v>DA</v>
      </c>
      <c r="T143" s="142" t="str">
        <f t="shared" si="13"/>
        <v>792114N</v>
      </c>
      <c r="U143" s="142" t="str">
        <f t="shared" si="13"/>
        <v>VALCAR - TRAVEL &amp; SERVICE</v>
      </c>
      <c r="V143" s="142" t="str">
        <f t="shared" si="13"/>
        <v>02V3672</v>
      </c>
      <c r="W143" s="142" t="str">
        <f t="shared" si="11"/>
        <v/>
      </c>
      <c r="X143" s="164" t="str">
        <f>IFERROR(VLOOKUP(IF((LEFT(V143,2))*1&lt;10,"0"&amp;(LEFT(V143,2))*1,(LEFT(V143,2))*1),'DATI GARA'!$O$4:$P$24,2,FALSE),"")</f>
        <v>Lombardia</v>
      </c>
    </row>
    <row r="144" spans="2:24">
      <c r="B144" s="30">
        <f t="shared" si="7"/>
        <v>20</v>
      </c>
      <c r="C144" s="31">
        <v>128</v>
      </c>
      <c r="D144" s="141">
        <f>IF('Copia-incolla excel fatt k '!C129="","",'Copia-incolla excel fatt k '!C129)</f>
        <v>20</v>
      </c>
      <c r="E144" s="141" t="str">
        <f>IF('Copia-incolla excel fatt k '!D129="","",'Copia-incolla excel fatt k '!D129)</f>
        <v>PAVESI MARTA</v>
      </c>
      <c r="F144" s="141" t="str">
        <f>IF('Copia-incolla excel fatt k '!F129="","",'Copia-incolla excel fatt k '!F129)</f>
        <v>DA</v>
      </c>
      <c r="G144" s="141" t="str">
        <f>IF('Copia-incolla excel fatt k '!E129="","",'Copia-incolla excel fatt k '!E129)</f>
        <v>797885R</v>
      </c>
      <c r="H144" s="141" t="str">
        <f>IF('Copia-incolla excel fatt k '!J129="","",'Copia-incolla excel fatt k '!J129)</f>
        <v>VALCAR - TRAVEL &amp; SERVICE</v>
      </c>
      <c r="I144" s="141" t="str">
        <f>IF('Copia-incolla excel fatt k '!K129="","",'Copia-incolla excel fatt k '!K129)</f>
        <v>02V3672</v>
      </c>
      <c r="J144" s="157" t="s">
        <v>370</v>
      </c>
      <c r="L144" t="str">
        <f t="shared" si="8"/>
        <v>PARI</v>
      </c>
      <c r="P144" t="str">
        <f t="shared" si="9"/>
        <v>DA20</v>
      </c>
      <c r="Q144" s="142" t="str">
        <f t="shared" si="10"/>
        <v>797885R</v>
      </c>
      <c r="R144" s="142" t="str">
        <f t="shared" si="13"/>
        <v>PAVESI MARTA</v>
      </c>
      <c r="S144" s="142" t="str">
        <f t="shared" si="13"/>
        <v>DA</v>
      </c>
      <c r="T144" s="142" t="str">
        <f t="shared" si="13"/>
        <v>797885R</v>
      </c>
      <c r="U144" s="142" t="str">
        <f t="shared" si="13"/>
        <v>VALCAR - TRAVEL &amp; SERVICE</v>
      </c>
      <c r="V144" s="142" t="str">
        <f t="shared" si="13"/>
        <v>02V3672</v>
      </c>
      <c r="W144" s="142" t="str">
        <f t="shared" si="11"/>
        <v/>
      </c>
      <c r="X144" s="164" t="str">
        <f>IFERROR(VLOOKUP(IF((LEFT(V144,2))*1&lt;10,"0"&amp;(LEFT(V144,2))*1,(LEFT(V144,2))*1),'DATI GARA'!$O$4:$P$24,2,FALSE),"")</f>
        <v>Lombardia</v>
      </c>
    </row>
    <row r="145" spans="2:24">
      <c r="B145" s="30">
        <f t="shared" si="7"/>
        <v>21</v>
      </c>
      <c r="C145" s="31">
        <v>129</v>
      </c>
      <c r="D145" s="141">
        <f>IF('Copia-incolla excel fatt k '!C130="","",'Copia-incolla excel fatt k '!C130)</f>
        <v>21</v>
      </c>
      <c r="E145" s="141" t="str">
        <f>IF('Copia-incolla excel fatt k '!D130="","",'Copia-incolla excel fatt k '!D130)</f>
        <v>TOTTOLO ELISA</v>
      </c>
      <c r="F145" s="141" t="str">
        <f>IF('Copia-incolla excel fatt k '!F130="","",'Copia-incolla excel fatt k '!F130)</f>
        <v>DA</v>
      </c>
      <c r="G145" s="141" t="str">
        <f>IF('Copia-incolla excel fatt k '!E130="","",'Copia-incolla excel fatt k '!E130)</f>
        <v>A009969</v>
      </c>
      <c r="H145" s="141" t="str">
        <f>IF('Copia-incolla excel fatt k '!J130="","",'Copia-incolla excel fatt k '!J130)</f>
        <v>INDUSTRIAL FORNITURE MORO-TRECIEFFE</v>
      </c>
      <c r="I145" s="141" t="str">
        <f>IF('Copia-incolla excel fatt k '!K130="","",'Copia-incolla excel fatt k '!K130)</f>
        <v>03C0245</v>
      </c>
      <c r="J145" s="157" t="s">
        <v>370</v>
      </c>
      <c r="L145" t="str">
        <f t="shared" si="8"/>
        <v>DISPARI</v>
      </c>
      <c r="P145" t="str">
        <f t="shared" si="9"/>
        <v>DA21</v>
      </c>
      <c r="Q145" s="142" t="str">
        <f t="shared" si="10"/>
        <v>A009969</v>
      </c>
      <c r="R145" s="142" t="str">
        <f t="shared" si="13"/>
        <v>TOTTOLO ELISA</v>
      </c>
      <c r="S145" s="142" t="str">
        <f t="shared" si="13"/>
        <v>DA</v>
      </c>
      <c r="T145" s="142" t="str">
        <f t="shared" si="13"/>
        <v>A009969</v>
      </c>
      <c r="U145" s="142" t="str">
        <f t="shared" si="13"/>
        <v>INDUSTRIAL FORNITURE MORO-TRECIEFFE</v>
      </c>
      <c r="V145" s="142" t="str">
        <f t="shared" si="13"/>
        <v>03C0245</v>
      </c>
      <c r="W145" s="142" t="str">
        <f t="shared" si="11"/>
        <v/>
      </c>
      <c r="X145" s="164" t="str">
        <f>IFERROR(VLOOKUP(IF((LEFT(V145,2))*1&lt;10,"0"&amp;(LEFT(V145,2))*1,(LEFT(V145,2))*1),'DATI GARA'!$O$4:$P$24,2,FALSE),"")</f>
        <v>Veneto</v>
      </c>
    </row>
    <row r="146" spans="2:24">
      <c r="B146" s="30">
        <f t="shared" ref="B146:B209" si="14">IF(D146="","",D146)</f>
        <v>22</v>
      </c>
      <c r="C146" s="31">
        <v>130</v>
      </c>
      <c r="D146" s="141">
        <f>IF('Copia-incolla excel fatt k '!C131="","",'Copia-incolla excel fatt k '!C131)</f>
        <v>22</v>
      </c>
      <c r="E146" s="141" t="str">
        <f>IF('Copia-incolla excel fatt k '!D131="","",'Copia-incolla excel fatt k '!D131)</f>
        <v>STROZZO LUCIA</v>
      </c>
      <c r="F146" s="141" t="str">
        <f>IF('Copia-incolla excel fatt k '!F131="","",'Copia-incolla excel fatt k '!F131)</f>
        <v>DA</v>
      </c>
      <c r="G146" s="141" t="str">
        <f>IF('Copia-incolla excel fatt k '!E131="","",'Copia-incolla excel fatt k '!E131)</f>
        <v>803825K</v>
      </c>
      <c r="H146" s="141" t="str">
        <f>IF('Copia-incolla excel fatt k '!J131="","",'Copia-incolla excel fatt k '!J131)</f>
        <v>BREGANZE MILLENIUM</v>
      </c>
      <c r="I146" s="141" t="str">
        <f>IF('Copia-incolla excel fatt k '!K131="","",'Copia-incolla excel fatt k '!K131)</f>
        <v>03D3012</v>
      </c>
      <c r="J146" s="157" t="s">
        <v>370</v>
      </c>
      <c r="L146" t="str">
        <f t="shared" ref="L146:L209" si="15">IF(J146="",IF(D146="","",IF(ISODD(D146)=TRUE,"DISPARI","PARI")),"")</f>
        <v>PARI</v>
      </c>
      <c r="P146" t="str">
        <f t="shared" ref="P146:P209" si="16">IF(F146&amp;D146="","",F146&amp;D146)</f>
        <v>DA22</v>
      </c>
      <c r="Q146" s="142" t="str">
        <f t="shared" ref="Q146:Q209" si="17">IF($P146="","",G146)</f>
        <v>803825K</v>
      </c>
      <c r="R146" s="142" t="str">
        <f t="shared" si="13"/>
        <v>STROZZO LUCIA</v>
      </c>
      <c r="S146" s="142" t="str">
        <f t="shared" si="13"/>
        <v>DA</v>
      </c>
      <c r="T146" s="142" t="str">
        <f t="shared" si="13"/>
        <v>803825K</v>
      </c>
      <c r="U146" s="142" t="str">
        <f t="shared" si="13"/>
        <v>BREGANZE MILLENIUM</v>
      </c>
      <c r="V146" s="142" t="str">
        <f t="shared" si="13"/>
        <v>03D3012</v>
      </c>
      <c r="W146" s="142" t="str">
        <f t="shared" ref="W146:W209" si="18">IF($J146="","",J146)</f>
        <v/>
      </c>
      <c r="X146" s="164" t="str">
        <f>IFERROR(VLOOKUP(IF((LEFT(V146,2))*1&lt;10,"0"&amp;(LEFT(V146,2))*1,(LEFT(V146,2))*1),'DATI GARA'!$O$4:$P$24,2,FALSE),"")</f>
        <v>Veneto</v>
      </c>
    </row>
    <row r="147" spans="2:24">
      <c r="B147" s="30">
        <f t="shared" si="14"/>
        <v>23</v>
      </c>
      <c r="C147" s="31">
        <v>131</v>
      </c>
      <c r="D147" s="141">
        <f>IF('Copia-incolla excel fatt k '!C132="","",'Copia-incolla excel fatt k '!C132)</f>
        <v>23</v>
      </c>
      <c r="E147" s="141" t="str">
        <f>IF('Copia-incolla excel fatt k '!D132="","",'Copia-incolla excel fatt k '!D132)</f>
        <v>CAPPELLETTI AURORA</v>
      </c>
      <c r="F147" s="141" t="str">
        <f>IF('Copia-incolla excel fatt k '!F132="","",'Copia-incolla excel fatt k '!F132)</f>
        <v>DA</v>
      </c>
      <c r="G147" s="141" t="str">
        <f>IF('Copia-incolla excel fatt k '!E132="","",'Copia-incolla excel fatt k '!E132)</f>
        <v>805294Z</v>
      </c>
      <c r="H147" s="141" t="str">
        <f>IF('Copia-incolla excel fatt k '!J132="","",'Copia-incolla excel fatt k '!J132)</f>
        <v>OFF.ALBERTI U.C. VAL D'ILLASI</v>
      </c>
      <c r="I147" s="141" t="str">
        <f>IF('Copia-incolla excel fatt k '!K132="","",'Copia-incolla excel fatt k '!K132)</f>
        <v>03G0752</v>
      </c>
      <c r="J147" s="157" t="s">
        <v>370</v>
      </c>
      <c r="L147" t="str">
        <f t="shared" si="15"/>
        <v>DISPARI</v>
      </c>
      <c r="P147" t="str">
        <f t="shared" si="16"/>
        <v>DA23</v>
      </c>
      <c r="Q147" s="142" t="str">
        <f t="shared" si="17"/>
        <v>805294Z</v>
      </c>
      <c r="R147" s="142" t="str">
        <f t="shared" si="13"/>
        <v>CAPPELLETTI AURORA</v>
      </c>
      <c r="S147" s="142" t="str">
        <f t="shared" si="13"/>
        <v>DA</v>
      </c>
      <c r="T147" s="142" t="str">
        <f t="shared" si="13"/>
        <v>805294Z</v>
      </c>
      <c r="U147" s="142" t="str">
        <f t="shared" si="13"/>
        <v>OFF.ALBERTI U.C. VAL D'ILLASI</v>
      </c>
      <c r="V147" s="142" t="str">
        <f t="shared" si="13"/>
        <v>03G0752</v>
      </c>
      <c r="W147" s="142" t="str">
        <f t="shared" si="18"/>
        <v/>
      </c>
      <c r="X147" s="164" t="str">
        <f>IFERROR(VLOOKUP(IF((LEFT(V147,2))*1&lt;10,"0"&amp;(LEFT(V147,2))*1,(LEFT(V147,2))*1),'DATI GARA'!$O$4:$P$24,2,FALSE),"")</f>
        <v>Veneto</v>
      </c>
    </row>
    <row r="148" spans="2:24">
      <c r="B148" s="30">
        <f t="shared" si="14"/>
        <v>24</v>
      </c>
      <c r="C148" s="31">
        <v>132</v>
      </c>
      <c r="D148" s="141">
        <f>IF('Copia-incolla excel fatt k '!C133="","",'Copia-incolla excel fatt k '!C133)</f>
        <v>24</v>
      </c>
      <c r="E148" s="141" t="str">
        <f>IF('Copia-incolla excel fatt k '!D133="","",'Copia-incolla excel fatt k '!D133)</f>
        <v>MANFRO CHIARA</v>
      </c>
      <c r="F148" s="141" t="str">
        <f>IF('Copia-incolla excel fatt k '!F133="","",'Copia-incolla excel fatt k '!F133)</f>
        <v>DA</v>
      </c>
      <c r="G148" s="141" t="str">
        <f>IF('Copia-incolla excel fatt k '!E133="","",'Copia-incolla excel fatt k '!E133)</f>
        <v>803836N</v>
      </c>
      <c r="H148" s="141" t="str">
        <f>IF('Copia-incolla excel fatt k '!J133="","",'Copia-incolla excel fatt k '!J133)</f>
        <v>A.S.D. G.S. LUC BOVOLONE</v>
      </c>
      <c r="I148" s="141" t="str">
        <f>IF('Copia-incolla excel fatt k '!K133="","",'Copia-incolla excel fatt k '!K133)</f>
        <v>03G1993</v>
      </c>
      <c r="J148" s="157" t="s">
        <v>370</v>
      </c>
      <c r="L148" t="str">
        <f t="shared" si="15"/>
        <v>PARI</v>
      </c>
      <c r="P148" t="str">
        <f t="shared" si="16"/>
        <v>DA24</v>
      </c>
      <c r="Q148" s="142" t="str">
        <f t="shared" si="17"/>
        <v>803836N</v>
      </c>
      <c r="R148" s="142" t="str">
        <f t="shared" si="13"/>
        <v>MANFRO CHIARA</v>
      </c>
      <c r="S148" s="142" t="str">
        <f t="shared" si="13"/>
        <v>DA</v>
      </c>
      <c r="T148" s="142" t="str">
        <f t="shared" si="13"/>
        <v>803836N</v>
      </c>
      <c r="U148" s="142" t="str">
        <f t="shared" si="13"/>
        <v>A.S.D. G.S. LUC BOVOLONE</v>
      </c>
      <c r="V148" s="142" t="str">
        <f t="shared" si="13"/>
        <v>03G1993</v>
      </c>
      <c r="W148" s="142" t="str">
        <f t="shared" si="18"/>
        <v/>
      </c>
      <c r="X148" s="164" t="str">
        <f>IFERROR(VLOOKUP(IF((LEFT(V148,2))*1&lt;10,"0"&amp;(LEFT(V148,2))*1,(LEFT(V148,2))*1),'DATI GARA'!$O$4:$P$24,2,FALSE),"")</f>
        <v>Veneto</v>
      </c>
    </row>
    <row r="149" spans="2:24">
      <c r="B149" s="30">
        <f t="shared" si="14"/>
        <v>25</v>
      </c>
      <c r="C149" s="31">
        <v>133</v>
      </c>
      <c r="D149" s="141">
        <f>IF('Copia-incolla excel fatt k '!C134="","",'Copia-incolla excel fatt k '!C134)</f>
        <v>25</v>
      </c>
      <c r="E149" s="141" t="str">
        <f>IF('Copia-incolla excel fatt k '!D134="","",'Copia-incolla excel fatt k '!D134)</f>
        <v>PETRUCCI ALICE</v>
      </c>
      <c r="F149" s="141" t="str">
        <f>IF('Copia-incolla excel fatt k '!F134="","",'Copia-incolla excel fatt k '!F134)</f>
        <v>DA</v>
      </c>
      <c r="G149" s="141" t="str">
        <f>IF('Copia-incolla excel fatt k '!E134="","",'Copia-incolla excel fatt k '!E134)</f>
        <v>806047V</v>
      </c>
      <c r="H149" s="141" t="str">
        <f>IF('Copia-incolla excel fatt k '!J134="","",'Copia-incolla excel fatt k '!J134)</f>
        <v>ASD CYCLING TEAM PETRUCCI EKOI</v>
      </c>
      <c r="I149" s="141" t="str">
        <f>IF('Copia-incolla excel fatt k '!K134="","",'Copia-incolla excel fatt k '!K134)</f>
        <v>03Q2323</v>
      </c>
      <c r="J149" s="157" t="s">
        <v>370</v>
      </c>
      <c r="L149" t="str">
        <f t="shared" si="15"/>
        <v>DISPARI</v>
      </c>
      <c r="P149" t="str">
        <f t="shared" si="16"/>
        <v>DA25</v>
      </c>
      <c r="Q149" s="142" t="str">
        <f t="shared" si="17"/>
        <v>806047V</v>
      </c>
      <c r="R149" s="142" t="str">
        <f t="shared" si="13"/>
        <v>PETRUCCI ALICE</v>
      </c>
      <c r="S149" s="142" t="str">
        <f t="shared" si="13"/>
        <v>DA</v>
      </c>
      <c r="T149" s="142" t="str">
        <f t="shared" si="13"/>
        <v>806047V</v>
      </c>
      <c r="U149" s="142" t="str">
        <f t="shared" si="13"/>
        <v>ASD CYCLING TEAM PETRUCCI EKOI</v>
      </c>
      <c r="V149" s="142" t="str">
        <f t="shared" si="13"/>
        <v>03Q2323</v>
      </c>
      <c r="W149" s="142" t="str">
        <f t="shared" si="18"/>
        <v/>
      </c>
      <c r="X149" s="164" t="str">
        <f>IFERROR(VLOOKUP(IF((LEFT(V149,2))*1&lt;10,"0"&amp;(LEFT(V149,2))*1,(LEFT(V149,2))*1),'DATI GARA'!$O$4:$P$24,2,FALSE),"")</f>
        <v>Veneto</v>
      </c>
    </row>
    <row r="150" spans="2:24">
      <c r="B150" s="30">
        <f t="shared" si="14"/>
        <v>26</v>
      </c>
      <c r="C150" s="31">
        <v>134</v>
      </c>
      <c r="D150" s="141">
        <f>IF('Copia-incolla excel fatt k '!C135="","",'Copia-incolla excel fatt k '!C135)</f>
        <v>26</v>
      </c>
      <c r="E150" s="141" t="str">
        <f>IF('Copia-incolla excel fatt k '!D135="","",'Copia-incolla excel fatt k '!D135)</f>
        <v>FAUSTINI SARA</v>
      </c>
      <c r="F150" s="141" t="str">
        <f>IF('Copia-incolla excel fatt k '!F135="","",'Copia-incolla excel fatt k '!F135)</f>
        <v>DA</v>
      </c>
      <c r="G150" s="141" t="str">
        <f>IF('Copia-incolla excel fatt k '!E135="","",'Copia-incolla excel fatt k '!E135)</f>
        <v>A058673</v>
      </c>
      <c r="H150" s="141" t="str">
        <f>IF('Copia-incolla excel fatt k '!J135="","",'Copia-incolla excel fatt k '!J135)</f>
        <v>ASD CYCLING TEAM PETRUCCI EKOI</v>
      </c>
      <c r="I150" s="141" t="str">
        <f>IF('Copia-incolla excel fatt k '!K135="","",'Copia-incolla excel fatt k '!K135)</f>
        <v>03Q2323</v>
      </c>
      <c r="J150" s="157" t="s">
        <v>370</v>
      </c>
      <c r="L150" t="str">
        <f t="shared" si="15"/>
        <v>PARI</v>
      </c>
      <c r="P150" t="str">
        <f t="shared" si="16"/>
        <v>DA26</v>
      </c>
      <c r="Q150" s="142" t="str">
        <f t="shared" si="17"/>
        <v>A058673</v>
      </c>
      <c r="R150" s="142" t="str">
        <f t="shared" si="13"/>
        <v>FAUSTINI SARA</v>
      </c>
      <c r="S150" s="142" t="str">
        <f t="shared" si="13"/>
        <v>DA</v>
      </c>
      <c r="T150" s="142" t="str">
        <f t="shared" si="13"/>
        <v>A058673</v>
      </c>
      <c r="U150" s="142" t="str">
        <f t="shared" si="13"/>
        <v>ASD CYCLING TEAM PETRUCCI EKOI</v>
      </c>
      <c r="V150" s="142" t="str">
        <f t="shared" si="13"/>
        <v>03Q2323</v>
      </c>
      <c r="W150" s="142" t="str">
        <f t="shared" si="18"/>
        <v/>
      </c>
      <c r="X150" s="164" t="str">
        <f>IFERROR(VLOOKUP(IF((LEFT(V150,2))*1&lt;10,"0"&amp;(LEFT(V150,2))*1,(LEFT(V150,2))*1),'DATI GARA'!$O$4:$P$24,2,FALSE),"")</f>
        <v>Veneto</v>
      </c>
    </row>
    <row r="151" spans="2:24">
      <c r="B151" s="30">
        <f t="shared" si="14"/>
        <v>27</v>
      </c>
      <c r="C151" s="31">
        <v>135</v>
      </c>
      <c r="D151" s="141">
        <f>IF('Copia-incolla excel fatt k '!C136="","",'Copia-incolla excel fatt k '!C136)</f>
        <v>27</v>
      </c>
      <c r="E151" s="141" t="str">
        <f>IF('Copia-incolla excel fatt k '!D136="","",'Copia-incolla excel fatt k '!D136)</f>
        <v>SEGATO GAIA</v>
      </c>
      <c r="F151" s="141" t="str">
        <f>IF('Copia-incolla excel fatt k '!F136="","",'Copia-incolla excel fatt k '!F136)</f>
        <v>DA</v>
      </c>
      <c r="G151" s="141" t="str">
        <f>IF('Copia-incolla excel fatt k '!E136="","",'Copia-incolla excel fatt k '!E136)</f>
        <v>709216R</v>
      </c>
      <c r="H151" s="141" t="str">
        <f>IF('Copia-incolla excel fatt k '!J136="","",'Copia-incolla excel fatt k '!J136)</f>
        <v>G.S. YOUNG TEAM ARCADE</v>
      </c>
      <c r="I151" s="141" t="str">
        <f>IF('Copia-incolla excel fatt k '!K136="","",'Copia-incolla excel fatt k '!K136)</f>
        <v>03Q2505</v>
      </c>
      <c r="J151" s="157" t="s">
        <v>370</v>
      </c>
      <c r="L151" t="str">
        <f t="shared" si="15"/>
        <v>DISPARI</v>
      </c>
      <c r="P151" t="str">
        <f t="shared" si="16"/>
        <v>DA27</v>
      </c>
      <c r="Q151" s="142" t="str">
        <f t="shared" si="17"/>
        <v>709216R</v>
      </c>
      <c r="R151" s="142" t="str">
        <f t="shared" si="13"/>
        <v>SEGATO GAIA</v>
      </c>
      <c r="S151" s="142" t="str">
        <f t="shared" si="13"/>
        <v>DA</v>
      </c>
      <c r="T151" s="142" t="str">
        <f t="shared" si="13"/>
        <v>709216R</v>
      </c>
      <c r="U151" s="142" t="str">
        <f t="shared" si="13"/>
        <v>G.S. YOUNG TEAM ARCADE</v>
      </c>
      <c r="V151" s="142" t="str">
        <f t="shared" si="13"/>
        <v>03Q2505</v>
      </c>
      <c r="W151" s="142" t="str">
        <f t="shared" si="18"/>
        <v/>
      </c>
      <c r="X151" s="164" t="str">
        <f>IFERROR(VLOOKUP(IF((LEFT(V151,2))*1&lt;10,"0"&amp;(LEFT(V151,2))*1,(LEFT(V151,2))*1),'DATI GARA'!$O$4:$P$24,2,FALSE),"")</f>
        <v>Veneto</v>
      </c>
    </row>
    <row r="152" spans="2:24">
      <c r="B152" s="30">
        <f t="shared" si="14"/>
        <v>28</v>
      </c>
      <c r="C152" s="31">
        <v>136</v>
      </c>
      <c r="D152" s="141">
        <f>IF('Copia-incolla excel fatt k '!C137="","",'Copia-incolla excel fatt k '!C137)</f>
        <v>28</v>
      </c>
      <c r="E152" s="141" t="str">
        <f>IF('Copia-incolla excel fatt k '!D137="","",'Copia-incolla excel fatt k '!D137)</f>
        <v>PAVANELLO REBECCA</v>
      </c>
      <c r="F152" s="141" t="str">
        <f>IF('Copia-incolla excel fatt k '!F137="","",'Copia-incolla excel fatt k '!F137)</f>
        <v>DA</v>
      </c>
      <c r="G152" s="141" t="str">
        <f>IF('Copia-incolla excel fatt k '!E137="","",'Copia-incolla excel fatt k '!E137)</f>
        <v>716899V</v>
      </c>
      <c r="H152" s="141" t="str">
        <f>IF('Copia-incolla excel fatt k '!J137="","",'Copia-incolla excel fatt k '!J137)</f>
        <v>G.S. YOUNG TEAM ARCADE</v>
      </c>
      <c r="I152" s="141" t="str">
        <f>IF('Copia-incolla excel fatt k '!K137="","",'Copia-incolla excel fatt k '!K137)</f>
        <v>03Q2505</v>
      </c>
      <c r="J152" s="157" t="s">
        <v>370</v>
      </c>
      <c r="L152" t="str">
        <f t="shared" si="15"/>
        <v>PARI</v>
      </c>
      <c r="P152" t="str">
        <f t="shared" si="16"/>
        <v>DA28</v>
      </c>
      <c r="Q152" s="142" t="str">
        <f t="shared" si="17"/>
        <v>716899V</v>
      </c>
      <c r="R152" s="142" t="str">
        <f t="shared" si="13"/>
        <v>PAVANELLO REBECCA</v>
      </c>
      <c r="S152" s="142" t="str">
        <f t="shared" si="13"/>
        <v>DA</v>
      </c>
      <c r="T152" s="142" t="str">
        <f t="shared" si="13"/>
        <v>716899V</v>
      </c>
      <c r="U152" s="142" t="str">
        <f t="shared" si="13"/>
        <v>G.S. YOUNG TEAM ARCADE</v>
      </c>
      <c r="V152" s="142" t="str">
        <f t="shared" si="13"/>
        <v>03Q2505</v>
      </c>
      <c r="W152" s="142" t="str">
        <f t="shared" si="18"/>
        <v/>
      </c>
      <c r="X152" s="164" t="str">
        <f>IFERROR(VLOOKUP(IF((LEFT(V152,2))*1&lt;10,"0"&amp;(LEFT(V152,2))*1,(LEFT(V152,2))*1),'DATI GARA'!$O$4:$P$24,2,FALSE),"")</f>
        <v>Veneto</v>
      </c>
    </row>
    <row r="153" spans="2:24">
      <c r="B153" s="30">
        <f t="shared" si="14"/>
        <v>29</v>
      </c>
      <c r="C153" s="31">
        <v>137</v>
      </c>
      <c r="D153" s="141">
        <f>IF('Copia-incolla excel fatt k '!C138="","",'Copia-incolla excel fatt k '!C138)</f>
        <v>29</v>
      </c>
      <c r="E153" s="141" t="str">
        <f>IF('Copia-incolla excel fatt k '!D138="","",'Copia-incolla excel fatt k '!D138)</f>
        <v>BRUGNERA ALICE</v>
      </c>
      <c r="F153" s="141" t="str">
        <f>IF('Copia-incolla excel fatt k '!F138="","",'Copia-incolla excel fatt k '!F138)</f>
        <v>DA</v>
      </c>
      <c r="G153" s="141" t="str">
        <f>IF('Copia-incolla excel fatt k '!E138="","",'Copia-incolla excel fatt k '!E138)</f>
        <v>A003976</v>
      </c>
      <c r="H153" s="141" t="str">
        <f>IF('Copia-incolla excel fatt k '!J138="","",'Copia-incolla excel fatt k '!J138)</f>
        <v>G.S. YOUNG TEAM ARCADE</v>
      </c>
      <c r="I153" s="141" t="str">
        <f>IF('Copia-incolla excel fatt k '!K138="","",'Copia-incolla excel fatt k '!K138)</f>
        <v>03Q2505</v>
      </c>
      <c r="J153" s="157" t="s">
        <v>370</v>
      </c>
      <c r="L153" t="str">
        <f t="shared" si="15"/>
        <v>DISPARI</v>
      </c>
      <c r="P153" t="str">
        <f t="shared" si="16"/>
        <v>DA29</v>
      </c>
      <c r="Q153" s="142" t="str">
        <f t="shared" si="17"/>
        <v>A003976</v>
      </c>
      <c r="R153" s="142" t="str">
        <f t="shared" si="13"/>
        <v>BRUGNERA ALICE</v>
      </c>
      <c r="S153" s="142" t="str">
        <f t="shared" si="13"/>
        <v>DA</v>
      </c>
      <c r="T153" s="142" t="str">
        <f t="shared" si="13"/>
        <v>A003976</v>
      </c>
      <c r="U153" s="142" t="str">
        <f t="shared" si="13"/>
        <v>G.S. YOUNG TEAM ARCADE</v>
      </c>
      <c r="V153" s="142" t="str">
        <f t="shared" si="13"/>
        <v>03Q2505</v>
      </c>
      <c r="W153" s="142" t="str">
        <f t="shared" si="18"/>
        <v/>
      </c>
      <c r="X153" s="164" t="str">
        <f>IFERROR(VLOOKUP(IF((LEFT(V153,2))*1&lt;10,"0"&amp;(LEFT(V153,2))*1,(LEFT(V153,2))*1),'DATI GARA'!$O$4:$P$24,2,FALSE),"")</f>
        <v>Veneto</v>
      </c>
    </row>
    <row r="154" spans="2:24">
      <c r="B154" s="30">
        <f t="shared" si="14"/>
        <v>30</v>
      </c>
      <c r="C154" s="31">
        <v>138</v>
      </c>
      <c r="D154" s="141">
        <f>IF('Copia-incolla excel fatt k '!C139="","",'Copia-incolla excel fatt k '!C139)</f>
        <v>30</v>
      </c>
      <c r="E154" s="141" t="str">
        <f>IF('Copia-incolla excel fatt k '!D139="","",'Copia-incolla excel fatt k '!D139)</f>
        <v>CETTOLIN GRETA</v>
      </c>
      <c r="F154" s="141" t="str">
        <f>IF('Copia-incolla excel fatt k '!F139="","",'Copia-incolla excel fatt k '!F139)</f>
        <v>DA</v>
      </c>
      <c r="G154" s="141" t="str">
        <f>IF('Copia-incolla excel fatt k '!E139="","",'Copia-incolla excel fatt k '!E139)</f>
        <v>A007750</v>
      </c>
      <c r="H154" s="141" t="str">
        <f>IF('Copia-incolla excel fatt k '!J139="","",'Copia-incolla excel fatt k '!J139)</f>
        <v>G.S. YOUNG TEAM ARCADE</v>
      </c>
      <c r="I154" s="141" t="str">
        <f>IF('Copia-incolla excel fatt k '!K139="","",'Copia-incolla excel fatt k '!K139)</f>
        <v>03Q2505</v>
      </c>
      <c r="J154" s="157" t="s">
        <v>370</v>
      </c>
      <c r="L154" t="str">
        <f t="shared" si="15"/>
        <v>PARI</v>
      </c>
      <c r="P154" t="str">
        <f t="shared" si="16"/>
        <v>DA30</v>
      </c>
      <c r="Q154" s="142" t="str">
        <f t="shared" si="17"/>
        <v>A007750</v>
      </c>
      <c r="R154" s="142" t="str">
        <f t="shared" si="13"/>
        <v>CETTOLIN GRETA</v>
      </c>
      <c r="S154" s="142" t="str">
        <f t="shared" si="13"/>
        <v>DA</v>
      </c>
      <c r="T154" s="142" t="str">
        <f t="shared" si="13"/>
        <v>A007750</v>
      </c>
      <c r="U154" s="142" t="str">
        <f t="shared" si="13"/>
        <v>G.S. YOUNG TEAM ARCADE</v>
      </c>
      <c r="V154" s="142" t="str">
        <f t="shared" si="13"/>
        <v>03Q2505</v>
      </c>
      <c r="W154" s="142" t="str">
        <f t="shared" si="18"/>
        <v/>
      </c>
      <c r="X154" s="164" t="str">
        <f>IFERROR(VLOOKUP(IF((LEFT(V154,2))*1&lt;10,"0"&amp;(LEFT(V154,2))*1,(LEFT(V154,2))*1),'DATI GARA'!$O$4:$P$24,2,FALSE),"")</f>
        <v>Veneto</v>
      </c>
    </row>
    <row r="155" spans="2:24">
      <c r="B155" s="30">
        <f t="shared" si="14"/>
        <v>31</v>
      </c>
      <c r="C155" s="31">
        <v>139</v>
      </c>
      <c r="D155" s="141">
        <f>IF('Copia-incolla excel fatt k '!C140="","",'Copia-incolla excel fatt k '!C140)</f>
        <v>31</v>
      </c>
      <c r="E155" s="141" t="str">
        <f>IF('Copia-incolla excel fatt k '!D140="","",'Copia-incolla excel fatt k '!D140)</f>
        <v>CORNALE CATERINA</v>
      </c>
      <c r="F155" s="141" t="str">
        <f>IF('Copia-incolla excel fatt k '!F140="","",'Copia-incolla excel fatt k '!F140)</f>
        <v>DA</v>
      </c>
      <c r="G155" s="141" t="str">
        <f>IF('Copia-incolla excel fatt k '!E140="","",'Copia-incolla excel fatt k '!E140)</f>
        <v>703584V</v>
      </c>
      <c r="H155" s="141" t="str">
        <f>IF('Copia-incolla excel fatt k '!J140="","",'Copia-incolla excel fatt k '!J140)</f>
        <v>CICLISMO INSIEME</v>
      </c>
      <c r="I155" s="141" t="str">
        <f>IF('Copia-incolla excel fatt k '!K140="","",'Copia-incolla excel fatt k '!K140)</f>
        <v>03Q3162</v>
      </c>
      <c r="J155" s="157" t="s">
        <v>370</v>
      </c>
      <c r="L155" t="str">
        <f t="shared" si="15"/>
        <v>DISPARI</v>
      </c>
      <c r="P155" t="str">
        <f t="shared" si="16"/>
        <v>DA31</v>
      </c>
      <c r="Q155" s="142" t="str">
        <f t="shared" si="17"/>
        <v>703584V</v>
      </c>
      <c r="R155" s="142" t="str">
        <f t="shared" si="13"/>
        <v>CORNALE CATERINA</v>
      </c>
      <c r="S155" s="142" t="str">
        <f t="shared" si="13"/>
        <v>DA</v>
      </c>
      <c r="T155" s="142" t="str">
        <f t="shared" si="13"/>
        <v>703584V</v>
      </c>
      <c r="U155" s="142" t="str">
        <f t="shared" si="13"/>
        <v>CICLISMO INSIEME</v>
      </c>
      <c r="V155" s="142" t="str">
        <f t="shared" si="13"/>
        <v>03Q3162</v>
      </c>
      <c r="W155" s="142" t="str">
        <f t="shared" si="18"/>
        <v/>
      </c>
      <c r="X155" s="164" t="str">
        <f>IFERROR(VLOOKUP(IF((LEFT(V155,2))*1&lt;10,"0"&amp;(LEFT(V155,2))*1,(LEFT(V155,2))*1),'DATI GARA'!$O$4:$P$24,2,FALSE),"")</f>
        <v>Veneto</v>
      </c>
    </row>
    <row r="156" spans="2:24">
      <c r="B156" s="30">
        <f t="shared" si="14"/>
        <v>32</v>
      </c>
      <c r="C156" s="31">
        <v>140</v>
      </c>
      <c r="D156" s="141">
        <f>IF('Copia-incolla excel fatt k '!C141="","",'Copia-incolla excel fatt k '!C141)</f>
        <v>32</v>
      </c>
      <c r="E156" s="141" t="str">
        <f>IF('Copia-incolla excel fatt k '!D141="","",'Copia-incolla excel fatt k '!D141)</f>
        <v>POZZA MARTINA</v>
      </c>
      <c r="F156" s="141" t="str">
        <f>IF('Copia-incolla excel fatt k '!F141="","",'Copia-incolla excel fatt k '!F141)</f>
        <v>DA</v>
      </c>
      <c r="G156" s="141" t="str">
        <f>IF('Copia-incolla excel fatt k '!E141="","",'Copia-incolla excel fatt k '!E141)</f>
        <v>A098192</v>
      </c>
      <c r="H156" s="141" t="str">
        <f>IF('Copia-incolla excel fatt k '!J141="","",'Copia-incolla excel fatt k '!J141)</f>
        <v>CICLISMO INSIEME</v>
      </c>
      <c r="I156" s="141" t="str">
        <f>IF('Copia-incolla excel fatt k '!K141="","",'Copia-incolla excel fatt k '!K141)</f>
        <v>03Q3162</v>
      </c>
      <c r="J156" s="157" t="s">
        <v>370</v>
      </c>
      <c r="L156" t="str">
        <f t="shared" si="15"/>
        <v>PARI</v>
      </c>
      <c r="P156" t="str">
        <f t="shared" si="16"/>
        <v>DA32</v>
      </c>
      <c r="Q156" s="142" t="str">
        <f t="shared" si="17"/>
        <v>A098192</v>
      </c>
      <c r="R156" s="142" t="str">
        <f t="shared" si="13"/>
        <v>POZZA MARTINA</v>
      </c>
      <c r="S156" s="142" t="str">
        <f t="shared" si="13"/>
        <v>DA</v>
      </c>
      <c r="T156" s="142" t="str">
        <f t="shared" si="13"/>
        <v>A098192</v>
      </c>
      <c r="U156" s="142" t="str">
        <f t="shared" si="13"/>
        <v>CICLISMO INSIEME</v>
      </c>
      <c r="V156" s="142" t="str">
        <f t="shared" si="13"/>
        <v>03Q3162</v>
      </c>
      <c r="W156" s="142" t="str">
        <f t="shared" si="18"/>
        <v/>
      </c>
      <c r="X156" s="164" t="str">
        <f>IFERROR(VLOOKUP(IF((LEFT(V156,2))*1&lt;10,"0"&amp;(LEFT(V156,2))*1,(LEFT(V156,2))*1),'DATI GARA'!$O$4:$P$24,2,FALSE),"")</f>
        <v>Veneto</v>
      </c>
    </row>
    <row r="157" spans="2:24">
      <c r="B157" s="30">
        <f t="shared" si="14"/>
        <v>33</v>
      </c>
      <c r="C157" s="31">
        <v>141</v>
      </c>
      <c r="D157" s="141">
        <f>IF('Copia-incolla excel fatt k '!C142="","",'Copia-incolla excel fatt k '!C142)</f>
        <v>33</v>
      </c>
      <c r="E157" s="141" t="str">
        <f>IF('Copia-incolla excel fatt k '!D142="","",'Copia-incolla excel fatt k '!D142)</f>
        <v>ONGARATO LIVIELLE</v>
      </c>
      <c r="F157" s="141" t="str">
        <f>IF('Copia-incolla excel fatt k '!F142="","",'Copia-incolla excel fatt k '!F142)</f>
        <v>DA</v>
      </c>
      <c r="G157" s="141" t="str">
        <f>IF('Copia-incolla excel fatt k '!E142="","",'Copia-incolla excel fatt k '!E142)</f>
        <v>A030229</v>
      </c>
      <c r="H157" s="141" t="str">
        <f>IF('Copia-incolla excel fatt k '!J142="","",'Copia-incolla excel fatt k '!J142)</f>
        <v>ASD TEAM 1971</v>
      </c>
      <c r="I157" s="141" t="str">
        <f>IF('Copia-incolla excel fatt k '!K142="","",'Copia-incolla excel fatt k '!K142)</f>
        <v>03S3299</v>
      </c>
      <c r="J157" s="157" t="s">
        <v>370</v>
      </c>
      <c r="L157" t="str">
        <f t="shared" si="15"/>
        <v>DISPARI</v>
      </c>
      <c r="P157" t="str">
        <f t="shared" si="16"/>
        <v>DA33</v>
      </c>
      <c r="Q157" s="142" t="str">
        <f t="shared" si="17"/>
        <v>A030229</v>
      </c>
      <c r="R157" s="142" t="str">
        <f t="shared" si="13"/>
        <v>ONGARATO LIVIELLE</v>
      </c>
      <c r="S157" s="142" t="str">
        <f t="shared" si="13"/>
        <v>DA</v>
      </c>
      <c r="T157" s="142" t="str">
        <f t="shared" si="13"/>
        <v>A030229</v>
      </c>
      <c r="U157" s="142" t="str">
        <f t="shared" si="13"/>
        <v>ASD TEAM 1971</v>
      </c>
      <c r="V157" s="142" t="str">
        <f t="shared" si="13"/>
        <v>03S3299</v>
      </c>
      <c r="W157" s="142" t="str">
        <f t="shared" si="18"/>
        <v/>
      </c>
      <c r="X157" s="164" t="str">
        <f>IFERROR(VLOOKUP(IF((LEFT(V157,2))*1&lt;10,"0"&amp;(LEFT(V157,2))*1,(LEFT(V157,2))*1),'DATI GARA'!$O$4:$P$24,2,FALSE),"")</f>
        <v>Veneto</v>
      </c>
    </row>
    <row r="158" spans="2:24">
      <c r="B158" s="30">
        <f t="shared" si="14"/>
        <v>34</v>
      </c>
      <c r="C158" s="31">
        <v>142</v>
      </c>
      <c r="D158" s="141">
        <f>IF('Copia-incolla excel fatt k '!C143="","",'Copia-incolla excel fatt k '!C143)</f>
        <v>34</v>
      </c>
      <c r="E158" s="141" t="str">
        <f>IF('Copia-incolla excel fatt k '!D143="","",'Copia-incolla excel fatt k '!D143)</f>
        <v>MIOTTO GIULIA</v>
      </c>
      <c r="F158" s="141" t="str">
        <f>IF('Copia-incolla excel fatt k '!F143="","",'Copia-incolla excel fatt k '!F143)</f>
        <v>DA</v>
      </c>
      <c r="G158" s="141" t="str">
        <f>IF('Copia-incolla excel fatt k '!E143="","",'Copia-incolla excel fatt k '!E143)</f>
        <v>A040939</v>
      </c>
      <c r="H158" s="141" t="str">
        <f>IF('Copia-incolla excel fatt k '!J143="","",'Copia-incolla excel fatt k '!J143)</f>
        <v>CLUB CICLISTICO ESTE</v>
      </c>
      <c r="I158" s="141" t="str">
        <f>IF('Copia-incolla excel fatt k '!K143="","",'Copia-incolla excel fatt k '!K143)</f>
        <v>03X0004</v>
      </c>
      <c r="J158" s="157" t="s">
        <v>370</v>
      </c>
      <c r="L158" t="str">
        <f t="shared" si="15"/>
        <v>PARI</v>
      </c>
      <c r="P158" t="str">
        <f t="shared" si="16"/>
        <v>DA34</v>
      </c>
      <c r="Q158" s="142" t="str">
        <f t="shared" si="17"/>
        <v>A040939</v>
      </c>
      <c r="R158" s="142" t="str">
        <f t="shared" si="13"/>
        <v>MIOTTO GIULIA</v>
      </c>
      <c r="S158" s="142" t="str">
        <f t="shared" si="13"/>
        <v>DA</v>
      </c>
      <c r="T158" s="142" t="str">
        <f t="shared" si="13"/>
        <v>A040939</v>
      </c>
      <c r="U158" s="142" t="str">
        <f t="shared" si="13"/>
        <v>CLUB CICLISTICO ESTE</v>
      </c>
      <c r="V158" s="142" t="str">
        <f t="shared" si="13"/>
        <v>03X0004</v>
      </c>
      <c r="W158" s="142" t="str">
        <f t="shared" si="18"/>
        <v/>
      </c>
      <c r="X158" s="164" t="str">
        <f>IFERROR(VLOOKUP(IF((LEFT(V158,2))*1&lt;10,"0"&amp;(LEFT(V158,2))*1,(LEFT(V158,2))*1),'DATI GARA'!$O$4:$P$24,2,FALSE),"")</f>
        <v>Veneto</v>
      </c>
    </row>
    <row r="159" spans="2:24">
      <c r="B159" s="30">
        <f t="shared" si="14"/>
        <v>35</v>
      </c>
      <c r="C159" s="31">
        <v>143</v>
      </c>
      <c r="D159" s="141">
        <f>IF('Copia-incolla excel fatt k '!C144="","",'Copia-incolla excel fatt k '!C144)</f>
        <v>35</v>
      </c>
      <c r="E159" s="141" t="str">
        <f>IF('Copia-incolla excel fatt k '!D144="","",'Copia-incolla excel fatt k '!D144)</f>
        <v>DE CASSAN GIULIA</v>
      </c>
      <c r="F159" s="141" t="str">
        <f>IF('Copia-incolla excel fatt k '!F144="","",'Copia-incolla excel fatt k '!F144)</f>
        <v>DA</v>
      </c>
      <c r="G159" s="141" t="str">
        <f>IF('Copia-incolla excel fatt k '!E144="","",'Copia-incolla excel fatt k '!E144)</f>
        <v>A101839</v>
      </c>
      <c r="H159" s="141" t="str">
        <f>IF('Copia-incolla excel fatt k '!J144="","",'Copia-incolla excel fatt k '!J144)</f>
        <v>CLUB CICLISTICO ESTE</v>
      </c>
      <c r="I159" s="141" t="str">
        <f>IF('Copia-incolla excel fatt k '!K144="","",'Copia-incolla excel fatt k '!K144)</f>
        <v>03X0004</v>
      </c>
      <c r="J159" s="157" t="s">
        <v>370</v>
      </c>
      <c r="L159" t="str">
        <f t="shared" si="15"/>
        <v>DISPARI</v>
      </c>
      <c r="P159" t="str">
        <f t="shared" si="16"/>
        <v>DA35</v>
      </c>
      <c r="Q159" s="142" t="str">
        <f t="shared" si="17"/>
        <v>A101839</v>
      </c>
      <c r="R159" s="142" t="str">
        <f t="shared" si="13"/>
        <v>DE CASSAN GIULIA</v>
      </c>
      <c r="S159" s="142" t="str">
        <f t="shared" si="13"/>
        <v>DA</v>
      </c>
      <c r="T159" s="142" t="str">
        <f t="shared" si="13"/>
        <v>A101839</v>
      </c>
      <c r="U159" s="142" t="str">
        <f t="shared" si="13"/>
        <v>CLUB CICLISTICO ESTE</v>
      </c>
      <c r="V159" s="142" t="str">
        <f t="shared" si="13"/>
        <v>03X0004</v>
      </c>
      <c r="W159" s="142" t="str">
        <f t="shared" si="18"/>
        <v/>
      </c>
      <c r="X159" s="164" t="str">
        <f>IFERROR(VLOOKUP(IF((LEFT(V159,2))*1&lt;10,"0"&amp;(LEFT(V159,2))*1,(LEFT(V159,2))*1),'DATI GARA'!$O$4:$P$24,2,FALSE),"")</f>
        <v>Veneto</v>
      </c>
    </row>
    <row r="160" spans="2:24">
      <c r="B160" s="30">
        <f t="shared" si="14"/>
        <v>36</v>
      </c>
      <c r="C160" s="31">
        <v>144</v>
      </c>
      <c r="D160" s="141">
        <f>IF('Copia-incolla excel fatt k '!C145="","",'Copia-incolla excel fatt k '!C145)</f>
        <v>36</v>
      </c>
      <c r="E160" s="141" t="str">
        <f>IF('Copia-incolla excel fatt k '!D145="","",'Copia-incolla excel fatt k '!D145)</f>
        <v>POCAR BEATRICE</v>
      </c>
      <c r="F160" s="141" t="str">
        <f>IF('Copia-incolla excel fatt k '!F145="","",'Copia-incolla excel fatt k '!F145)</f>
        <v>DA</v>
      </c>
      <c r="G160" s="141" t="str">
        <f>IF('Copia-incolla excel fatt k '!E145="","",'Copia-incolla excel fatt k '!E145)</f>
        <v>A178866</v>
      </c>
      <c r="H160" s="141" t="str">
        <f>IF('Copia-incolla excel fatt k '!J145="","",'Copia-incolla excel fatt k '!J145)</f>
        <v>TEAM ISONZO - CICLISTICA PIERIS</v>
      </c>
      <c r="I160" s="141" t="str">
        <f>IF('Copia-incolla excel fatt k '!K145="","",'Copia-incolla excel fatt k '!K145)</f>
        <v>05F0065</v>
      </c>
      <c r="J160" s="157" t="s">
        <v>370</v>
      </c>
      <c r="L160" t="str">
        <f t="shared" si="15"/>
        <v>PARI</v>
      </c>
      <c r="P160" t="str">
        <f t="shared" si="16"/>
        <v>DA36</v>
      </c>
      <c r="Q160" s="142" t="str">
        <f t="shared" si="17"/>
        <v>A178866</v>
      </c>
      <c r="R160" s="142" t="str">
        <f t="shared" si="13"/>
        <v>POCAR BEATRICE</v>
      </c>
      <c r="S160" s="142" t="str">
        <f t="shared" si="13"/>
        <v>DA</v>
      </c>
      <c r="T160" s="142" t="str">
        <f t="shared" si="13"/>
        <v>A178866</v>
      </c>
      <c r="U160" s="142" t="str">
        <f t="shared" si="13"/>
        <v>TEAM ISONZO - CICLISTICA PIERIS</v>
      </c>
      <c r="V160" s="142" t="str">
        <f t="shared" si="13"/>
        <v>05F0065</v>
      </c>
      <c r="W160" s="142" t="str">
        <f t="shared" si="18"/>
        <v/>
      </c>
      <c r="X160" s="164" t="str">
        <f>IFERROR(VLOOKUP(IF((LEFT(V160,2))*1&lt;10,"0"&amp;(LEFT(V160,2))*1,(LEFT(V160,2))*1),'DATI GARA'!$O$4:$P$24,2,FALSE),"")</f>
        <v>F.V.G.</v>
      </c>
    </row>
    <row r="161" spans="2:24">
      <c r="B161" s="30">
        <f t="shared" si="14"/>
        <v>37</v>
      </c>
      <c r="C161" s="31">
        <v>145</v>
      </c>
      <c r="D161" s="141">
        <f>IF('Copia-incolla excel fatt k '!C146="","",'Copia-incolla excel fatt k '!C146)</f>
        <v>37</v>
      </c>
      <c r="E161" s="141" t="str">
        <f>IF('Copia-incolla excel fatt k '!D146="","",'Copia-incolla excel fatt k '!D146)</f>
        <v>BASSI ELEONORA</v>
      </c>
      <c r="F161" s="141" t="str">
        <f>IF('Copia-incolla excel fatt k '!F146="","",'Copia-incolla excel fatt k '!F146)</f>
        <v>DA</v>
      </c>
      <c r="G161" s="141" t="str">
        <f>IF('Copia-incolla excel fatt k '!E146="","",'Copia-incolla excel fatt k '!E146)</f>
        <v>776137U</v>
      </c>
      <c r="H161" s="141" t="str">
        <f>IF('Copia-incolla excel fatt k '!J146="","",'Copia-incolla excel fatt k '!J146)</f>
        <v>ASS.NE CICLISTICA DILETT. VALVASONE</v>
      </c>
      <c r="I161" s="141" t="str">
        <f>IF('Copia-incolla excel fatt k '!K146="","",'Copia-incolla excel fatt k '!K146)</f>
        <v>05P0203</v>
      </c>
      <c r="J161" s="157" t="s">
        <v>370</v>
      </c>
      <c r="L161" t="str">
        <f t="shared" si="15"/>
        <v>DISPARI</v>
      </c>
      <c r="P161" t="str">
        <f t="shared" si="16"/>
        <v>DA37</v>
      </c>
      <c r="Q161" s="142" t="str">
        <f t="shared" si="17"/>
        <v>776137U</v>
      </c>
      <c r="R161" s="142" t="str">
        <f t="shared" si="13"/>
        <v>BASSI ELEONORA</v>
      </c>
      <c r="S161" s="142" t="str">
        <f t="shared" si="13"/>
        <v>DA</v>
      </c>
      <c r="T161" s="142" t="str">
        <f t="shared" si="13"/>
        <v>776137U</v>
      </c>
      <c r="U161" s="142" t="str">
        <f t="shared" si="13"/>
        <v>ASS.NE CICLISTICA DILETT. VALVASONE</v>
      </c>
      <c r="V161" s="142" t="str">
        <f t="shared" si="13"/>
        <v>05P0203</v>
      </c>
      <c r="W161" s="142" t="str">
        <f t="shared" si="18"/>
        <v/>
      </c>
      <c r="X161" s="164" t="str">
        <f>IFERROR(VLOOKUP(IF((LEFT(V161,2))*1&lt;10,"0"&amp;(LEFT(V161,2))*1,(LEFT(V161,2))*1),'DATI GARA'!$O$4:$P$24,2,FALSE),"")</f>
        <v>F.V.G.</v>
      </c>
    </row>
    <row r="162" spans="2:24">
      <c r="B162" s="30">
        <f t="shared" si="14"/>
        <v>38</v>
      </c>
      <c r="C162" s="31">
        <v>146</v>
      </c>
      <c r="D162" s="141">
        <f>IF('Copia-incolla excel fatt k '!C147="","",'Copia-incolla excel fatt k '!C147)</f>
        <v>38</v>
      </c>
      <c r="E162" s="141" t="str">
        <f>IF('Copia-incolla excel fatt k '!D147="","",'Copia-incolla excel fatt k '!D147)</f>
        <v>DEL FIOL VALENTINA</v>
      </c>
      <c r="F162" s="141" t="str">
        <f>IF('Copia-incolla excel fatt k '!F147="","",'Copia-incolla excel fatt k '!F147)</f>
        <v>DA</v>
      </c>
      <c r="G162" s="141" t="str">
        <f>IF('Copia-incolla excel fatt k '!E147="","",'Copia-incolla excel fatt k '!E147)</f>
        <v>801600L</v>
      </c>
      <c r="H162" s="141" t="str">
        <f>IF('Copia-incolla excel fatt k '!J147="","",'Copia-incolla excel fatt k '!J147)</f>
        <v>ASS.NE CICLISTICA DILETT. VALVASONE</v>
      </c>
      <c r="I162" s="141" t="str">
        <f>IF('Copia-incolla excel fatt k '!K147="","",'Copia-incolla excel fatt k '!K147)</f>
        <v>05P0203</v>
      </c>
      <c r="J162" s="157" t="s">
        <v>370</v>
      </c>
      <c r="L162" t="str">
        <f t="shared" si="15"/>
        <v>PARI</v>
      </c>
      <c r="P162" t="str">
        <f t="shared" si="16"/>
        <v>DA38</v>
      </c>
      <c r="Q162" s="142" t="str">
        <f t="shared" si="17"/>
        <v>801600L</v>
      </c>
      <c r="R162" s="142" t="str">
        <f t="shared" si="13"/>
        <v>DEL FIOL VALENTINA</v>
      </c>
      <c r="S162" s="142" t="str">
        <f t="shared" si="13"/>
        <v>DA</v>
      </c>
      <c r="T162" s="142" t="str">
        <f t="shared" si="13"/>
        <v>801600L</v>
      </c>
      <c r="U162" s="142" t="str">
        <f t="shared" si="13"/>
        <v>ASS.NE CICLISTICA DILETT. VALVASONE</v>
      </c>
      <c r="V162" s="142" t="str">
        <f t="shared" si="13"/>
        <v>05P0203</v>
      </c>
      <c r="W162" s="142" t="str">
        <f t="shared" si="18"/>
        <v/>
      </c>
      <c r="X162" s="164" t="str">
        <f>IFERROR(VLOOKUP(IF((LEFT(V162,2))*1&lt;10,"0"&amp;(LEFT(V162,2))*1,(LEFT(V162,2))*1),'DATI GARA'!$O$4:$P$24,2,FALSE),"")</f>
        <v>F.V.G.</v>
      </c>
    </row>
    <row r="163" spans="2:24">
      <c r="B163" s="30">
        <f t="shared" si="14"/>
        <v>39</v>
      </c>
      <c r="C163" s="31">
        <v>147</v>
      </c>
      <c r="D163" s="141">
        <f>IF('Copia-incolla excel fatt k '!C148="","",'Copia-incolla excel fatt k '!C148)</f>
        <v>39</v>
      </c>
      <c r="E163" s="141" t="str">
        <f>IF('Copia-incolla excel fatt k '!D148="","",'Copia-incolla excel fatt k '!D148)</f>
        <v>SERENA GIORGIA</v>
      </c>
      <c r="F163" s="141" t="str">
        <f>IF('Copia-incolla excel fatt k '!F148="","",'Copia-incolla excel fatt k '!F148)</f>
        <v>DA</v>
      </c>
      <c r="G163" s="141" t="str">
        <f>IF('Copia-incolla excel fatt k '!E148="","",'Copia-incolla excel fatt k '!E148)</f>
        <v>802438W</v>
      </c>
      <c r="H163" s="141" t="str">
        <f>IF('Copia-incolla excel fatt k '!J148="","",'Copia-incolla excel fatt k '!J148)</f>
        <v>ASS.NE CICLISTICA DILETT. VALVASONE</v>
      </c>
      <c r="I163" s="141" t="str">
        <f>IF('Copia-incolla excel fatt k '!K148="","",'Copia-incolla excel fatt k '!K148)</f>
        <v>05P0203</v>
      </c>
      <c r="J163" s="157" t="s">
        <v>370</v>
      </c>
      <c r="L163" t="str">
        <f t="shared" si="15"/>
        <v>DISPARI</v>
      </c>
      <c r="P163" t="str">
        <f t="shared" si="16"/>
        <v>DA39</v>
      </c>
      <c r="Q163" s="142" t="str">
        <f t="shared" si="17"/>
        <v>802438W</v>
      </c>
      <c r="R163" s="142" t="str">
        <f t="shared" si="13"/>
        <v>SERENA GIORGIA</v>
      </c>
      <c r="S163" s="142" t="str">
        <f t="shared" si="13"/>
        <v>DA</v>
      </c>
      <c r="T163" s="142" t="str">
        <f t="shared" si="13"/>
        <v>802438W</v>
      </c>
      <c r="U163" s="142" t="str">
        <f t="shared" si="13"/>
        <v>ASS.NE CICLISTICA DILETT. VALVASONE</v>
      </c>
      <c r="V163" s="142" t="str">
        <f t="shared" si="13"/>
        <v>05P0203</v>
      </c>
      <c r="W163" s="142" t="str">
        <f t="shared" si="18"/>
        <v/>
      </c>
      <c r="X163" s="164" t="str">
        <f>IFERROR(VLOOKUP(IF((LEFT(V163,2))*1&lt;10,"0"&amp;(LEFT(V163,2))*1,(LEFT(V163,2))*1),'DATI GARA'!$O$4:$P$24,2,FALSE),"")</f>
        <v>F.V.G.</v>
      </c>
    </row>
    <row r="164" spans="2:24">
      <c r="B164" s="30">
        <f t="shared" si="14"/>
        <v>40</v>
      </c>
      <c r="C164" s="31">
        <v>148</v>
      </c>
      <c r="D164" s="141">
        <f>IF('Copia-incolla excel fatt k '!C149="","",'Copia-incolla excel fatt k '!C149)</f>
        <v>40</v>
      </c>
      <c r="E164" s="141" t="str">
        <f>IF('Copia-incolla excel fatt k '!D149="","",'Copia-incolla excel fatt k '!D149)</f>
        <v>COSTANTINI ROMINA</v>
      </c>
      <c r="F164" s="141" t="str">
        <f>IF('Copia-incolla excel fatt k '!F149="","",'Copia-incolla excel fatt k '!F149)</f>
        <v>DA</v>
      </c>
      <c r="G164" s="141" t="str">
        <f>IF('Copia-incolla excel fatt k '!E149="","",'Copia-incolla excel fatt k '!E149)</f>
        <v>997435E</v>
      </c>
      <c r="H164" s="141" t="str">
        <f>IF('Copia-incolla excel fatt k '!J149="","",'Copia-incolla excel fatt k '!J149)</f>
        <v>ASS.NE CICLISTICA DILETT. VALVASONE</v>
      </c>
      <c r="I164" s="141" t="str">
        <f>IF('Copia-incolla excel fatt k '!K149="","",'Copia-incolla excel fatt k '!K149)</f>
        <v>05P0203</v>
      </c>
      <c r="J164" s="157" t="s">
        <v>370</v>
      </c>
      <c r="L164" t="str">
        <f t="shared" si="15"/>
        <v>PARI</v>
      </c>
      <c r="P164" t="str">
        <f t="shared" si="16"/>
        <v>DA40</v>
      </c>
      <c r="Q164" s="142" t="str">
        <f t="shared" si="17"/>
        <v>997435E</v>
      </c>
      <c r="R164" s="142" t="str">
        <f t="shared" si="13"/>
        <v>COSTANTINI ROMINA</v>
      </c>
      <c r="S164" s="142" t="str">
        <f t="shared" si="13"/>
        <v>DA</v>
      </c>
      <c r="T164" s="142" t="str">
        <f t="shared" si="13"/>
        <v>997435E</v>
      </c>
      <c r="U164" s="142" t="str">
        <f t="shared" si="13"/>
        <v>ASS.NE CICLISTICA DILETT. VALVASONE</v>
      </c>
      <c r="V164" s="142" t="str">
        <f t="shared" si="13"/>
        <v>05P0203</v>
      </c>
      <c r="W164" s="142" t="str">
        <f t="shared" si="18"/>
        <v/>
      </c>
      <c r="X164" s="164" t="str">
        <f>IFERROR(VLOOKUP(IF((LEFT(V164,2))*1&lt;10,"0"&amp;(LEFT(V164,2))*1,(LEFT(V164,2))*1),'DATI GARA'!$O$4:$P$24,2,FALSE),"")</f>
        <v>F.V.G.</v>
      </c>
    </row>
    <row r="165" spans="2:24">
      <c r="B165" s="30">
        <f t="shared" si="14"/>
        <v>41</v>
      </c>
      <c r="C165" s="31">
        <v>149</v>
      </c>
      <c r="D165" s="141">
        <f>IF('Copia-incolla excel fatt k '!C150="","",'Copia-incolla excel fatt k '!C150)</f>
        <v>41</v>
      </c>
      <c r="E165" s="141" t="str">
        <f>IF('Copia-incolla excel fatt k '!D150="","",'Copia-incolla excel fatt k '!D150)</f>
        <v>VIEZZI ELISA</v>
      </c>
      <c r="F165" s="141" t="str">
        <f>IF('Copia-incolla excel fatt k '!F150="","",'Copia-incolla excel fatt k '!F150)</f>
        <v>DA</v>
      </c>
      <c r="G165" s="141" t="str">
        <f>IF('Copia-incolla excel fatt k '!E150="","",'Copia-incolla excel fatt k '!E150)</f>
        <v>A006880</v>
      </c>
      <c r="H165" s="141" t="str">
        <f>IF('Copia-incolla excel fatt k '!J150="","",'Copia-incolla excel fatt k '!J150)</f>
        <v>ASS.NE CICLISTICA DILETT. VALVASONE</v>
      </c>
      <c r="I165" s="141" t="str">
        <f>IF('Copia-incolla excel fatt k '!K150="","",'Copia-incolla excel fatt k '!K150)</f>
        <v>05P0203</v>
      </c>
      <c r="J165" s="157" t="s">
        <v>370</v>
      </c>
      <c r="L165" t="str">
        <f t="shared" si="15"/>
        <v>DISPARI</v>
      </c>
      <c r="P165" t="str">
        <f t="shared" si="16"/>
        <v>DA41</v>
      </c>
      <c r="Q165" s="142" t="str">
        <f t="shared" si="17"/>
        <v>A006880</v>
      </c>
      <c r="R165" s="142" t="str">
        <f t="shared" si="13"/>
        <v>VIEZZI ELISA</v>
      </c>
      <c r="S165" s="142" t="str">
        <f t="shared" si="13"/>
        <v>DA</v>
      </c>
      <c r="T165" s="142" t="str">
        <f t="shared" si="13"/>
        <v>A006880</v>
      </c>
      <c r="U165" s="142" t="str">
        <f t="shared" si="13"/>
        <v>ASS.NE CICLISTICA DILETT. VALVASONE</v>
      </c>
      <c r="V165" s="142" t="str">
        <f t="shared" si="13"/>
        <v>05P0203</v>
      </c>
      <c r="W165" s="142" t="str">
        <f t="shared" si="18"/>
        <v/>
      </c>
      <c r="X165" s="164" t="str">
        <f>IFERROR(VLOOKUP(IF((LEFT(V165,2))*1&lt;10,"0"&amp;(LEFT(V165,2))*1,(LEFT(V165,2))*1),'DATI GARA'!$O$4:$P$24,2,FALSE),"")</f>
        <v>F.V.G.</v>
      </c>
    </row>
    <row r="166" spans="2:24">
      <c r="B166" s="30">
        <f t="shared" si="14"/>
        <v>42</v>
      </c>
      <c r="C166" s="31">
        <v>150</v>
      </c>
      <c r="D166" s="141">
        <f>IF('Copia-incolla excel fatt k '!C151="","",'Copia-incolla excel fatt k '!C151)</f>
        <v>42</v>
      </c>
      <c r="E166" s="141" t="str">
        <f>IF('Copia-incolla excel fatt k '!D151="","",'Copia-incolla excel fatt k '!D151)</f>
        <v>BRILLANTE ROMEO SERENA</v>
      </c>
      <c r="F166" s="141" t="str">
        <f>IF('Copia-incolla excel fatt k '!F151="","",'Copia-incolla excel fatt k '!F151)</f>
        <v>DA</v>
      </c>
      <c r="G166" s="141" t="str">
        <f>IF('Copia-incolla excel fatt k '!E151="","",'Copia-incolla excel fatt k '!E151)</f>
        <v>A014883</v>
      </c>
      <c r="H166" s="141" t="str">
        <f>IF('Copia-incolla excel fatt k '!J151="","",'Copia-incolla excel fatt k '!J151)</f>
        <v>CICLISTICA BORDIGHERA</v>
      </c>
      <c r="I166" s="141" t="str">
        <f>IF('Copia-incolla excel fatt k '!K151="","",'Copia-incolla excel fatt k '!K151)</f>
        <v>06J0772</v>
      </c>
      <c r="J166" s="157" t="s">
        <v>370</v>
      </c>
      <c r="L166" t="str">
        <f t="shared" si="15"/>
        <v>PARI</v>
      </c>
      <c r="P166" t="str">
        <f t="shared" si="16"/>
        <v>DA42</v>
      </c>
      <c r="Q166" s="142" t="str">
        <f t="shared" si="17"/>
        <v>A014883</v>
      </c>
      <c r="R166" s="142" t="str">
        <f t="shared" si="13"/>
        <v>BRILLANTE ROMEO SERENA</v>
      </c>
      <c r="S166" s="142" t="str">
        <f t="shared" si="13"/>
        <v>DA</v>
      </c>
      <c r="T166" s="142" t="str">
        <f t="shared" si="13"/>
        <v>A014883</v>
      </c>
      <c r="U166" s="142" t="str">
        <f t="shared" si="13"/>
        <v>CICLISTICA BORDIGHERA</v>
      </c>
      <c r="V166" s="142" t="str">
        <f t="shared" si="13"/>
        <v>06J0772</v>
      </c>
      <c r="W166" s="142" t="str">
        <f t="shared" si="18"/>
        <v/>
      </c>
      <c r="X166" s="164" t="str">
        <f>IFERROR(VLOOKUP(IF((LEFT(V166,2))*1&lt;10,"0"&amp;(LEFT(V166,2))*1,(LEFT(V166,2))*1),'DATI GARA'!$O$4:$P$24,2,FALSE),"")</f>
        <v>Liguria</v>
      </c>
    </row>
    <row r="167" spans="2:24">
      <c r="B167" s="30">
        <f t="shared" si="14"/>
        <v>43</v>
      </c>
      <c r="C167" s="31">
        <v>151</v>
      </c>
      <c r="D167" s="141">
        <f>IF('Copia-incolla excel fatt k '!C152="","",'Copia-incolla excel fatt k '!C152)</f>
        <v>43</v>
      </c>
      <c r="E167" s="141" t="str">
        <f>IF('Copia-incolla excel fatt k '!D152="","",'Copia-incolla excel fatt k '!D152)</f>
        <v>ZANELLI ASIA</v>
      </c>
      <c r="F167" s="141" t="str">
        <f>IF('Copia-incolla excel fatt k '!F152="","",'Copia-incolla excel fatt k '!F152)</f>
        <v>DA</v>
      </c>
      <c r="G167" s="141" t="str">
        <f>IF('Copia-incolla excel fatt k '!E152="","",'Copia-incolla excel fatt k '!E152)</f>
        <v>797810Z</v>
      </c>
      <c r="H167" s="141" t="str">
        <f>IF('Copia-incolla excel fatt k '!J152="","",'Copia-incolla excel fatt k '!J152)</f>
        <v>GS CADEO</v>
      </c>
      <c r="I167" s="141" t="str">
        <f>IF('Copia-incolla excel fatt k '!K152="","",'Copia-incolla excel fatt k '!K152)</f>
        <v>07A0007</v>
      </c>
      <c r="J167" s="157" t="s">
        <v>370</v>
      </c>
      <c r="L167" t="str">
        <f t="shared" si="15"/>
        <v>DISPARI</v>
      </c>
      <c r="P167" t="str">
        <f t="shared" si="16"/>
        <v>DA43</v>
      </c>
      <c r="Q167" s="142" t="str">
        <f t="shared" si="17"/>
        <v>797810Z</v>
      </c>
      <c r="R167" s="142" t="str">
        <f t="shared" si="13"/>
        <v>ZANELLI ASIA</v>
      </c>
      <c r="S167" s="142" t="str">
        <f t="shared" si="13"/>
        <v>DA</v>
      </c>
      <c r="T167" s="142" t="str">
        <f t="shared" si="13"/>
        <v>797810Z</v>
      </c>
      <c r="U167" s="142" t="str">
        <f t="shared" si="13"/>
        <v>GS CADEO</v>
      </c>
      <c r="V167" s="142" t="str">
        <f t="shared" si="13"/>
        <v>07A0007</v>
      </c>
      <c r="W167" s="142" t="str">
        <f t="shared" si="18"/>
        <v/>
      </c>
      <c r="X167" s="164" t="str">
        <f>IFERROR(VLOOKUP(IF((LEFT(V167,2))*1&lt;10,"0"&amp;(LEFT(V167,2))*1,(LEFT(V167,2))*1),'DATI GARA'!$O$4:$P$24,2,FALSE),"")</f>
        <v>Emilia R.</v>
      </c>
    </row>
    <row r="168" spans="2:24">
      <c r="B168" s="30">
        <f t="shared" si="14"/>
        <v>44</v>
      </c>
      <c r="C168" s="31">
        <v>152</v>
      </c>
      <c r="D168" s="141">
        <f>IF('Copia-incolla excel fatt k '!C153="","",'Copia-incolla excel fatt k '!C153)</f>
        <v>44</v>
      </c>
      <c r="E168" s="141" t="str">
        <f>IF('Copia-incolla excel fatt k '!D153="","",'Copia-incolla excel fatt k '!D153)</f>
        <v>PEPOLI SARA</v>
      </c>
      <c r="F168" s="141" t="str">
        <f>IF('Copia-incolla excel fatt k '!F153="","",'Copia-incolla excel fatt k '!F153)</f>
        <v>DA</v>
      </c>
      <c r="G168" s="141" t="str">
        <f>IF('Copia-incolla excel fatt k '!E153="","",'Copia-incolla excel fatt k '!E153)</f>
        <v>A035832</v>
      </c>
      <c r="H168" s="141" t="str">
        <f>IF('Copia-incolla excel fatt k '!J153="","",'Copia-incolla excel fatt k '!J153)</f>
        <v>POL. FIUMICINESE FA.I.T. ADRIATICA</v>
      </c>
      <c r="I168" s="141" t="str">
        <f>IF('Copia-incolla excel fatt k '!K153="","",'Copia-incolla excel fatt k '!K153)</f>
        <v>07Q0241</v>
      </c>
      <c r="J168" s="157" t="s">
        <v>370</v>
      </c>
      <c r="L168" t="str">
        <f t="shared" si="15"/>
        <v>PARI</v>
      </c>
      <c r="P168" t="str">
        <f t="shared" si="16"/>
        <v>DA44</v>
      </c>
      <c r="Q168" s="142" t="str">
        <f t="shared" si="17"/>
        <v>A035832</v>
      </c>
      <c r="R168" s="142" t="str">
        <f t="shared" si="13"/>
        <v>PEPOLI SARA</v>
      </c>
      <c r="S168" s="142" t="str">
        <f t="shared" si="13"/>
        <v>DA</v>
      </c>
      <c r="T168" s="142" t="str">
        <f t="shared" si="13"/>
        <v>A035832</v>
      </c>
      <c r="U168" s="142" t="str">
        <f t="shared" si="13"/>
        <v>POL. FIUMICINESE FA.I.T. ADRIATICA</v>
      </c>
      <c r="V168" s="142" t="str">
        <f t="shared" si="13"/>
        <v>07Q0241</v>
      </c>
      <c r="W168" s="142" t="str">
        <f t="shared" si="18"/>
        <v/>
      </c>
      <c r="X168" s="164" t="str">
        <f>IFERROR(VLOOKUP(IF((LEFT(V168,2))*1&lt;10,"0"&amp;(LEFT(V168,2))*1,(LEFT(V168,2))*1),'DATI GARA'!$O$4:$P$24,2,FALSE),"")</f>
        <v>Emilia R.</v>
      </c>
    </row>
    <row r="169" spans="2:24">
      <c r="B169" s="30">
        <f t="shared" si="14"/>
        <v>45</v>
      </c>
      <c r="C169" s="31">
        <v>153</v>
      </c>
      <c r="D169" s="141">
        <f>IF('Copia-incolla excel fatt k '!C154="","",'Copia-incolla excel fatt k '!C154)</f>
        <v>45</v>
      </c>
      <c r="E169" s="141" t="str">
        <f>IF('Copia-incolla excel fatt k '!D154="","",'Copia-incolla excel fatt k '!D154)</f>
        <v>BOLOGNESI GAIA</v>
      </c>
      <c r="F169" s="141" t="str">
        <f>IF('Copia-incolla excel fatt k '!F154="","",'Copia-incolla excel fatt k '!F154)</f>
        <v>DA</v>
      </c>
      <c r="G169" s="141" t="str">
        <f>IF('Copia-incolla excel fatt k '!E154="","",'Copia-incolla excel fatt k '!E154)</f>
        <v>A037806</v>
      </c>
      <c r="H169" s="141" t="str">
        <f>IF('Copia-incolla excel fatt k '!J154="","",'Copia-incolla excel fatt k '!J154)</f>
        <v>AWC RE ARTU' GENERAL SYSTEM</v>
      </c>
      <c r="I169" s="141" t="str">
        <f>IF('Copia-incolla excel fatt k '!K154="","",'Copia-incolla excel fatt k '!K154)</f>
        <v>07U1930</v>
      </c>
      <c r="J169" s="157" t="s">
        <v>370</v>
      </c>
      <c r="L169" t="str">
        <f t="shared" si="15"/>
        <v>DISPARI</v>
      </c>
      <c r="P169" t="str">
        <f t="shared" si="16"/>
        <v>DA45</v>
      </c>
      <c r="Q169" s="142" t="str">
        <f t="shared" si="17"/>
        <v>A037806</v>
      </c>
      <c r="R169" s="142" t="str">
        <f t="shared" si="13"/>
        <v>BOLOGNESI GAIA</v>
      </c>
      <c r="S169" s="142" t="str">
        <f t="shared" si="13"/>
        <v>DA</v>
      </c>
      <c r="T169" s="142" t="str">
        <f t="shared" si="13"/>
        <v>A037806</v>
      </c>
      <c r="U169" s="142" t="str">
        <f t="shared" si="13"/>
        <v>AWC RE ARTU' GENERAL SYSTEM</v>
      </c>
      <c r="V169" s="142" t="str">
        <f t="shared" si="13"/>
        <v>07U1930</v>
      </c>
      <c r="W169" s="142" t="str">
        <f t="shared" si="18"/>
        <v/>
      </c>
      <c r="X169" s="164" t="str">
        <f>IFERROR(VLOOKUP(IF((LEFT(V169,2))*1&lt;10,"0"&amp;(LEFT(V169,2))*1,(LEFT(V169,2))*1),'DATI GARA'!$O$4:$P$24,2,FALSE),"")</f>
        <v>Emilia R.</v>
      </c>
    </row>
    <row r="170" spans="2:24">
      <c r="B170" s="30">
        <f t="shared" si="14"/>
        <v>46</v>
      </c>
      <c r="C170" s="31">
        <v>154</v>
      </c>
      <c r="D170" s="141">
        <f>IF('Copia-incolla excel fatt k '!C155="","",'Copia-incolla excel fatt k '!C155)</f>
        <v>46</v>
      </c>
      <c r="E170" s="141" t="str">
        <f>IF('Copia-incolla excel fatt k '!D155="","",'Copia-incolla excel fatt k '!D155)</f>
        <v>ZANZI VALENTINA</v>
      </c>
      <c r="F170" s="141" t="str">
        <f>IF('Copia-incolla excel fatt k '!F155="","",'Copia-incolla excel fatt k '!F155)</f>
        <v>DA</v>
      </c>
      <c r="G170" s="141" t="str">
        <f>IF('Copia-incolla excel fatt k '!E155="","",'Copia-incolla excel fatt k '!E155)</f>
        <v>A126489</v>
      </c>
      <c r="H170" s="141" t="str">
        <f>IF('Copia-incolla excel fatt k '!J155="","",'Copia-incolla excel fatt k '!J155)</f>
        <v>AWC RE ARTU' GENERAL SYSTEM</v>
      </c>
      <c r="I170" s="141" t="str">
        <f>IF('Copia-incolla excel fatt k '!K155="","",'Copia-incolla excel fatt k '!K155)</f>
        <v>07U1930</v>
      </c>
      <c r="J170" s="157" t="s">
        <v>370</v>
      </c>
      <c r="L170" t="str">
        <f t="shared" si="15"/>
        <v>PARI</v>
      </c>
      <c r="P170" t="str">
        <f t="shared" si="16"/>
        <v>DA46</v>
      </c>
      <c r="Q170" s="142" t="str">
        <f t="shared" si="17"/>
        <v>A126489</v>
      </c>
      <c r="R170" s="142" t="str">
        <f t="shared" si="13"/>
        <v>ZANZI VALENTINA</v>
      </c>
      <c r="S170" s="142" t="str">
        <f t="shared" si="13"/>
        <v>DA</v>
      </c>
      <c r="T170" s="142" t="str">
        <f t="shared" si="13"/>
        <v>A126489</v>
      </c>
      <c r="U170" s="142" t="str">
        <f t="shared" si="13"/>
        <v>AWC RE ARTU' GENERAL SYSTEM</v>
      </c>
      <c r="V170" s="142" t="str">
        <f t="shared" si="13"/>
        <v>07U1930</v>
      </c>
      <c r="W170" s="142" t="str">
        <f t="shared" si="18"/>
        <v/>
      </c>
      <c r="X170" s="164" t="str">
        <f>IFERROR(VLOOKUP(IF((LEFT(V170,2))*1&lt;10,"0"&amp;(LEFT(V170,2))*1,(LEFT(V170,2))*1),'DATI GARA'!$O$4:$P$24,2,FALSE),"")</f>
        <v>Emilia R.</v>
      </c>
    </row>
    <row r="171" spans="2:24">
      <c r="B171" s="30">
        <f t="shared" si="14"/>
        <v>47</v>
      </c>
      <c r="C171" s="31">
        <v>155</v>
      </c>
      <c r="D171" s="141">
        <f>IF('Copia-incolla excel fatt k '!C156="","",'Copia-incolla excel fatt k '!C156)</f>
        <v>47</v>
      </c>
      <c r="E171" s="141" t="str">
        <f>IF('Copia-incolla excel fatt k '!D156="","",'Copia-incolla excel fatt k '!D156)</f>
        <v>INCERTI ELISA</v>
      </c>
      <c r="F171" s="141" t="str">
        <f>IF('Copia-incolla excel fatt k '!F156="","",'Copia-incolla excel fatt k '!F156)</f>
        <v>DA</v>
      </c>
      <c r="G171" s="141" t="str">
        <f>IF('Copia-incolla excel fatt k '!E156="","",'Copia-incolla excel fatt k '!E156)</f>
        <v>802025K</v>
      </c>
      <c r="H171" s="141" t="str">
        <f>IF('Copia-incolla excel fatt k '!J156="","",'Copia-incolla excel fatt k '!J156)</f>
        <v>A.S.D.VO2 TEAM PINK</v>
      </c>
      <c r="I171" s="141" t="str">
        <f>IF('Copia-incolla excel fatt k '!K156="","",'Copia-incolla excel fatt k '!K156)</f>
        <v>07W1820</v>
      </c>
      <c r="J171" s="157" t="s">
        <v>370</v>
      </c>
      <c r="L171" t="str">
        <f t="shared" si="15"/>
        <v>DISPARI</v>
      </c>
      <c r="P171" t="str">
        <f t="shared" si="16"/>
        <v>DA47</v>
      </c>
      <c r="Q171" s="142" t="str">
        <f t="shared" si="17"/>
        <v>802025K</v>
      </c>
      <c r="R171" s="142" t="str">
        <f t="shared" si="13"/>
        <v>INCERTI ELISA</v>
      </c>
      <c r="S171" s="142" t="str">
        <f t="shared" si="13"/>
        <v>DA</v>
      </c>
      <c r="T171" s="142" t="str">
        <f t="shared" si="13"/>
        <v>802025K</v>
      </c>
      <c r="U171" s="142" t="str">
        <f t="shared" si="13"/>
        <v>A.S.D.VO2 TEAM PINK</v>
      </c>
      <c r="V171" s="142" t="str">
        <f t="shared" si="13"/>
        <v>07W1820</v>
      </c>
      <c r="W171" s="142" t="str">
        <f t="shared" si="18"/>
        <v/>
      </c>
      <c r="X171" s="164" t="str">
        <f>IFERROR(VLOOKUP(IF((LEFT(V171,2))*1&lt;10,"0"&amp;(LEFT(V171,2))*1,(LEFT(V171,2))*1),'DATI GARA'!$O$4:$P$24,2,FALSE),"")</f>
        <v>Emilia R.</v>
      </c>
    </row>
    <row r="172" spans="2:24">
      <c r="B172" s="30">
        <f t="shared" si="14"/>
        <v>48</v>
      </c>
      <c r="C172" s="31">
        <v>156</v>
      </c>
      <c r="D172" s="141">
        <f>IF('Copia-incolla excel fatt k '!C157="","",'Copia-incolla excel fatt k '!C157)</f>
        <v>48</v>
      </c>
      <c r="E172" s="141" t="str">
        <f>IF('Copia-incolla excel fatt k '!D157="","",'Copia-incolla excel fatt k '!D157)</f>
        <v>SANFILIPPO MARTINA</v>
      </c>
      <c r="F172" s="141" t="str">
        <f>IF('Copia-incolla excel fatt k '!F157="","",'Copia-incolla excel fatt k '!F157)</f>
        <v>DA</v>
      </c>
      <c r="G172" s="141" t="str">
        <f>IF('Copia-incolla excel fatt k '!E157="","",'Copia-incolla excel fatt k '!E157)</f>
        <v>998970B</v>
      </c>
      <c r="H172" s="141" t="str">
        <f>IF('Copia-incolla excel fatt k '!J157="","",'Copia-incolla excel fatt k '!J157)</f>
        <v>A.S.D.VO2 TEAM PINK</v>
      </c>
      <c r="I172" s="141" t="str">
        <f>IF('Copia-incolla excel fatt k '!K157="","",'Copia-incolla excel fatt k '!K157)</f>
        <v>07W1820</v>
      </c>
      <c r="J172" s="157" t="s">
        <v>370</v>
      </c>
      <c r="L172" t="str">
        <f t="shared" si="15"/>
        <v>PARI</v>
      </c>
      <c r="P172" t="str">
        <f t="shared" si="16"/>
        <v>DA48</v>
      </c>
      <c r="Q172" s="142" t="str">
        <f t="shared" si="17"/>
        <v>998970B</v>
      </c>
      <c r="R172" s="142" t="str">
        <f t="shared" si="13"/>
        <v>SANFILIPPO MARTINA</v>
      </c>
      <c r="S172" s="142" t="str">
        <f t="shared" si="13"/>
        <v>DA</v>
      </c>
      <c r="T172" s="142" t="str">
        <f t="shared" si="13"/>
        <v>998970B</v>
      </c>
      <c r="U172" s="142" t="str">
        <f t="shared" si="13"/>
        <v>A.S.D.VO2 TEAM PINK</v>
      </c>
      <c r="V172" s="142" t="str">
        <f t="shared" si="13"/>
        <v>07W1820</v>
      </c>
      <c r="W172" s="142" t="str">
        <f t="shared" si="18"/>
        <v/>
      </c>
      <c r="X172" s="164" t="str">
        <f>IFERROR(VLOOKUP(IF((LEFT(V172,2))*1&lt;10,"0"&amp;(LEFT(V172,2))*1,(LEFT(V172,2))*1),'DATI GARA'!$O$4:$P$24,2,FALSE),"")</f>
        <v>Emilia R.</v>
      </c>
    </row>
    <row r="173" spans="2:24">
      <c r="B173" s="30">
        <f t="shared" si="14"/>
        <v>49</v>
      </c>
      <c r="C173" s="31">
        <v>157</v>
      </c>
      <c r="D173" s="141">
        <f>IF('Copia-incolla excel fatt k '!C158="","",'Copia-incolla excel fatt k '!C158)</f>
        <v>49</v>
      </c>
      <c r="E173" s="141" t="str">
        <f>IF('Copia-incolla excel fatt k '!D158="","",'Copia-incolla excel fatt k '!D158)</f>
        <v>FERRARI CHIARA</v>
      </c>
      <c r="F173" s="141" t="str">
        <f>IF('Copia-incolla excel fatt k '!F158="","",'Copia-incolla excel fatt k '!F158)</f>
        <v>DA</v>
      </c>
      <c r="G173" s="141" t="str">
        <f>IF('Copia-incolla excel fatt k '!E158="","",'Copia-incolla excel fatt k '!E158)</f>
        <v>A064666</v>
      </c>
      <c r="H173" s="141" t="str">
        <f>IF('Copia-incolla excel fatt k '!J158="","",'Copia-incolla excel fatt k '!J158)</f>
        <v>POL. SAN MARINESE</v>
      </c>
      <c r="I173" s="141" t="str">
        <f>IF('Copia-incolla excel fatt k '!K158="","",'Copia-incolla excel fatt k '!K158)</f>
        <v>07Y0660</v>
      </c>
      <c r="J173" s="157" t="s">
        <v>370</v>
      </c>
      <c r="L173" t="str">
        <f t="shared" si="15"/>
        <v>DISPARI</v>
      </c>
      <c r="P173" t="str">
        <f t="shared" si="16"/>
        <v>DA49</v>
      </c>
      <c r="Q173" s="142" t="str">
        <f t="shared" si="17"/>
        <v>A064666</v>
      </c>
      <c r="R173" s="142" t="str">
        <f t="shared" si="13"/>
        <v>FERRARI CHIARA</v>
      </c>
      <c r="S173" s="142" t="str">
        <f t="shared" si="13"/>
        <v>DA</v>
      </c>
      <c r="T173" s="142" t="str">
        <f t="shared" si="13"/>
        <v>A064666</v>
      </c>
      <c r="U173" s="142" t="str">
        <f t="shared" si="13"/>
        <v>POL. SAN MARINESE</v>
      </c>
      <c r="V173" s="142" t="str">
        <f t="shared" si="13"/>
        <v>07Y0660</v>
      </c>
      <c r="W173" s="142" t="str">
        <f t="shared" si="18"/>
        <v/>
      </c>
      <c r="X173" s="164" t="str">
        <f>IFERROR(VLOOKUP(IF((LEFT(V173,2))*1&lt;10,"0"&amp;(LEFT(V173,2))*1,(LEFT(V173,2))*1),'DATI GARA'!$O$4:$P$24,2,FALSE),"")</f>
        <v>Emilia R.</v>
      </c>
    </row>
    <row r="174" spans="2:24">
      <c r="B174" s="30">
        <f t="shared" si="14"/>
        <v>50</v>
      </c>
      <c r="C174" s="31">
        <v>158</v>
      </c>
      <c r="D174" s="141">
        <f>IF('Copia-incolla excel fatt k '!C159="","",'Copia-incolla excel fatt k '!C159)</f>
        <v>50</v>
      </c>
      <c r="E174" s="141" t="str">
        <f>IF('Copia-incolla excel fatt k '!D159="","",'Copia-incolla excel fatt k '!D159)</f>
        <v>PACCALINI ALESSIA</v>
      </c>
      <c r="F174" s="141" t="str">
        <f>IF('Copia-incolla excel fatt k '!F159="","",'Copia-incolla excel fatt k '!F159)</f>
        <v>DA</v>
      </c>
      <c r="G174" s="141" t="str">
        <f>IF('Copia-incolla excel fatt k '!E159="","",'Copia-incolla excel fatt k '!E159)</f>
        <v>703149Q</v>
      </c>
      <c r="H174" s="141" t="str">
        <f>IF('Copia-incolla excel fatt k '!J159="","",'Copia-incolla excel fatt k '!J159)</f>
        <v>GS OLIMPIA VALDARNESE</v>
      </c>
      <c r="I174" s="141" t="str">
        <f>IF('Copia-incolla excel fatt k '!K159="","",'Copia-incolla excel fatt k '!K159)</f>
        <v>08C0150</v>
      </c>
      <c r="J174" s="157" t="s">
        <v>370</v>
      </c>
      <c r="L174" t="str">
        <f t="shared" si="15"/>
        <v>PARI</v>
      </c>
      <c r="P174" t="str">
        <f t="shared" si="16"/>
        <v>DA50</v>
      </c>
      <c r="Q174" s="142" t="str">
        <f t="shared" si="17"/>
        <v>703149Q</v>
      </c>
      <c r="R174" s="142" t="str">
        <f t="shared" si="13"/>
        <v>PACCALINI ALESSIA</v>
      </c>
      <c r="S174" s="142" t="str">
        <f t="shared" si="13"/>
        <v>DA</v>
      </c>
      <c r="T174" s="142" t="str">
        <f t="shared" si="13"/>
        <v>703149Q</v>
      </c>
      <c r="U174" s="142" t="str">
        <f t="shared" si="13"/>
        <v>GS OLIMPIA VALDARNESE</v>
      </c>
      <c r="V174" s="142" t="str">
        <f t="shared" si="13"/>
        <v>08C0150</v>
      </c>
      <c r="W174" s="142" t="str">
        <f t="shared" si="18"/>
        <v/>
      </c>
      <c r="X174" s="164" t="str">
        <f>IFERROR(VLOOKUP(IF((LEFT(V174,2))*1&lt;10,"0"&amp;(LEFT(V174,2))*1,(LEFT(V174,2))*1),'DATI GARA'!$O$4:$P$24,2,FALSE),"")</f>
        <v>Toscana</v>
      </c>
    </row>
    <row r="175" spans="2:24">
      <c r="B175" s="30">
        <f t="shared" si="14"/>
        <v>51</v>
      </c>
      <c r="C175" s="31">
        <v>159</v>
      </c>
      <c r="D175" s="141">
        <f>IF('Copia-incolla excel fatt k '!C160="","",'Copia-incolla excel fatt k '!C160)</f>
        <v>51</v>
      </c>
      <c r="E175" s="141" t="str">
        <f>IF('Copia-incolla excel fatt k '!D160="","",'Copia-incolla excel fatt k '!D160)</f>
        <v>SEMOLI SERENA</v>
      </c>
      <c r="F175" s="141" t="str">
        <f>IF('Copia-incolla excel fatt k '!F160="","",'Copia-incolla excel fatt k '!F160)</f>
        <v>DA</v>
      </c>
      <c r="G175" s="141" t="str">
        <f>IF('Copia-incolla excel fatt k '!E160="","",'Copia-incolla excel fatt k '!E160)</f>
        <v>706387A</v>
      </c>
      <c r="H175" s="141" t="str">
        <f>IF('Copia-incolla excel fatt k '!J160="","",'Copia-incolla excel fatt k '!J160)</f>
        <v>GS OLIMPIA VALDARNESE</v>
      </c>
      <c r="I175" s="141" t="str">
        <f>IF('Copia-incolla excel fatt k '!K160="","",'Copia-incolla excel fatt k '!K160)</f>
        <v>08C0150</v>
      </c>
      <c r="J175" s="157" t="s">
        <v>370</v>
      </c>
      <c r="L175" t="str">
        <f t="shared" si="15"/>
        <v>DISPARI</v>
      </c>
      <c r="P175" t="str">
        <f t="shared" si="16"/>
        <v>DA51</v>
      </c>
      <c r="Q175" s="142" t="str">
        <f t="shared" si="17"/>
        <v>706387A</v>
      </c>
      <c r="R175" s="142" t="str">
        <f t="shared" si="13"/>
        <v>SEMOLI SERENA</v>
      </c>
      <c r="S175" s="142" t="str">
        <f t="shared" si="13"/>
        <v>DA</v>
      </c>
      <c r="T175" s="142" t="str">
        <f t="shared" si="13"/>
        <v>706387A</v>
      </c>
      <c r="U175" s="142" t="str">
        <f t="shared" si="13"/>
        <v>GS OLIMPIA VALDARNESE</v>
      </c>
      <c r="V175" s="142" t="str">
        <f t="shared" si="13"/>
        <v>08C0150</v>
      </c>
      <c r="W175" s="142" t="str">
        <f t="shared" si="18"/>
        <v/>
      </c>
      <c r="X175" s="164" t="str">
        <f>IFERROR(VLOOKUP(IF((LEFT(V175,2))*1&lt;10,"0"&amp;(LEFT(V175,2))*1,(LEFT(V175,2))*1),'DATI GARA'!$O$4:$P$24,2,FALSE),"")</f>
        <v>Toscana</v>
      </c>
    </row>
    <row r="176" spans="2:24">
      <c r="B176" s="30">
        <f t="shared" si="14"/>
        <v>52</v>
      </c>
      <c r="C176" s="31">
        <v>160</v>
      </c>
      <c r="D176" s="141">
        <f>IF('Copia-incolla excel fatt k '!C161="","",'Copia-incolla excel fatt k '!C161)</f>
        <v>52</v>
      </c>
      <c r="E176" s="141" t="str">
        <f>IF('Copia-incolla excel fatt k '!D161="","",'Copia-incolla excel fatt k '!D161)</f>
        <v>MEUCCI EMMA</v>
      </c>
      <c r="F176" s="141" t="str">
        <f>IF('Copia-incolla excel fatt k '!F161="","",'Copia-incolla excel fatt k '!F161)</f>
        <v>DA</v>
      </c>
      <c r="G176" s="141" t="str">
        <f>IF('Copia-incolla excel fatt k '!E161="","",'Copia-incolla excel fatt k '!E161)</f>
        <v>A038179</v>
      </c>
      <c r="H176" s="141" t="str">
        <f>IF('Copia-incolla excel fatt k '!J161="","",'Copia-incolla excel fatt k '!J161)</f>
        <v>ZHIRAF GUERCIOTTI</v>
      </c>
      <c r="I176" s="141" t="str">
        <f>IF('Copia-incolla excel fatt k '!K161="","",'Copia-incolla excel fatt k '!K161)</f>
        <v>08H3021</v>
      </c>
      <c r="J176" s="157" t="s">
        <v>370</v>
      </c>
      <c r="L176" t="str">
        <f t="shared" si="15"/>
        <v>PARI</v>
      </c>
      <c r="P176" t="str">
        <f t="shared" si="16"/>
        <v>DA52</v>
      </c>
      <c r="Q176" s="142" t="str">
        <f t="shared" si="17"/>
        <v>A038179</v>
      </c>
      <c r="R176" s="142" t="str">
        <f t="shared" si="13"/>
        <v>MEUCCI EMMA</v>
      </c>
      <c r="S176" s="142" t="str">
        <f t="shared" si="13"/>
        <v>DA</v>
      </c>
      <c r="T176" s="142" t="str">
        <f t="shared" si="13"/>
        <v>A038179</v>
      </c>
      <c r="U176" s="142" t="str">
        <f t="shared" si="13"/>
        <v>ZHIRAF GUERCIOTTI</v>
      </c>
      <c r="V176" s="142" t="str">
        <f t="shared" si="13"/>
        <v>08H3021</v>
      </c>
      <c r="W176" s="142" t="str">
        <f t="shared" si="18"/>
        <v/>
      </c>
      <c r="X176" s="164" t="str">
        <f>IFERROR(VLOOKUP(IF((LEFT(V176,2))*1&lt;10,"0"&amp;(LEFT(V176,2))*1,(LEFT(V176,2))*1),'DATI GARA'!$O$4:$P$24,2,FALSE),"")</f>
        <v>Toscana</v>
      </c>
    </row>
    <row r="177" spans="2:24">
      <c r="B177" s="30">
        <f t="shared" si="14"/>
        <v>53</v>
      </c>
      <c r="C177" s="31">
        <v>161</v>
      </c>
      <c r="D177" s="141">
        <f>IF('Copia-incolla excel fatt k '!C162="","",'Copia-incolla excel fatt k '!C162)</f>
        <v>53</v>
      </c>
      <c r="E177" s="141" t="str">
        <f>IF('Copia-incolla excel fatt k '!D162="","",'Copia-incolla excel fatt k '!D162)</f>
        <v>CIABOCCO ELEONORA</v>
      </c>
      <c r="F177" s="141" t="str">
        <f>IF('Copia-incolla excel fatt k '!F162="","",'Copia-incolla excel fatt k '!F162)</f>
        <v>DA</v>
      </c>
      <c r="G177" s="141" t="str">
        <f>IF('Copia-incolla excel fatt k '!E162="","",'Copia-incolla excel fatt k '!E162)</f>
        <v>706234G</v>
      </c>
      <c r="H177" s="141" t="str">
        <f>IF('Copia-incolla excel fatt k '!J162="","",'Copia-incolla excel fatt k '!J162)</f>
        <v>TEAM DI FEDERICO</v>
      </c>
      <c r="I177" s="141" t="str">
        <f>IF('Copia-incolla excel fatt k '!K162="","",'Copia-incolla excel fatt k '!K162)</f>
        <v>09J0916</v>
      </c>
      <c r="J177" s="157" t="s">
        <v>370</v>
      </c>
      <c r="L177" t="str">
        <f t="shared" si="15"/>
        <v>DISPARI</v>
      </c>
      <c r="P177" t="str">
        <f t="shared" si="16"/>
        <v>DA53</v>
      </c>
      <c r="Q177" s="142" t="str">
        <f t="shared" si="17"/>
        <v>706234G</v>
      </c>
      <c r="R177" s="142" t="str">
        <f t="shared" si="13"/>
        <v>CIABOCCO ELEONORA</v>
      </c>
      <c r="S177" s="142" t="str">
        <f t="shared" si="13"/>
        <v>DA</v>
      </c>
      <c r="T177" s="142" t="str">
        <f t="shared" si="13"/>
        <v>706234G</v>
      </c>
      <c r="U177" s="142" t="str">
        <f t="shared" si="13"/>
        <v>TEAM DI FEDERICO</v>
      </c>
      <c r="V177" s="142" t="str">
        <f t="shared" si="13"/>
        <v>09J0916</v>
      </c>
      <c r="W177" s="142" t="str">
        <f t="shared" si="18"/>
        <v/>
      </c>
      <c r="X177" s="164" t="str">
        <f>IFERROR(VLOOKUP(IF((LEFT(V177,2))*1&lt;10,"0"&amp;(LEFT(V177,2))*1,(LEFT(V177,2))*1),'DATI GARA'!$O$4:$P$24,2,FALSE),"")</f>
        <v>Marche</v>
      </c>
    </row>
    <row r="178" spans="2:24">
      <c r="B178" s="30">
        <f t="shared" si="14"/>
        <v>54</v>
      </c>
      <c r="C178" s="31">
        <v>162</v>
      </c>
      <c r="D178" s="141">
        <f>IF('Copia-incolla excel fatt k '!C163="","",'Copia-incolla excel fatt k '!C163)</f>
        <v>54</v>
      </c>
      <c r="E178" s="141" t="str">
        <f>IF('Copia-incolla excel fatt k '!D163="","",'Copia-incolla excel fatt k '!D163)</f>
        <v>VIGLIANTI ERIKA</v>
      </c>
      <c r="F178" s="141" t="str">
        <f>IF('Copia-incolla excel fatt k '!F163="","",'Copia-incolla excel fatt k '!F163)</f>
        <v>DA</v>
      </c>
      <c r="G178" s="141" t="str">
        <f>IF('Copia-incolla excel fatt k '!E163="","",'Copia-incolla excel fatt k '!E163)</f>
        <v>996182G</v>
      </c>
      <c r="H178" s="141" t="str">
        <f>IF('Copia-incolla excel fatt k '!J163="","",'Copia-incolla excel fatt k '!J163)</f>
        <v>TEAM DI FEDERICO</v>
      </c>
      <c r="I178" s="141" t="str">
        <f>IF('Copia-incolla excel fatt k '!K163="","",'Copia-incolla excel fatt k '!K163)</f>
        <v>09J0916</v>
      </c>
      <c r="J178" s="157" t="s">
        <v>370</v>
      </c>
      <c r="L178" t="str">
        <f t="shared" si="15"/>
        <v>PARI</v>
      </c>
      <c r="P178" t="str">
        <f t="shared" si="16"/>
        <v>DA54</v>
      </c>
      <c r="Q178" s="142" t="str">
        <f t="shared" si="17"/>
        <v>996182G</v>
      </c>
      <c r="R178" s="142" t="str">
        <f t="shared" si="13"/>
        <v>VIGLIANTI ERIKA</v>
      </c>
      <c r="S178" s="142" t="str">
        <f t="shared" si="13"/>
        <v>DA</v>
      </c>
      <c r="T178" s="142" t="str">
        <f t="shared" si="13"/>
        <v>996182G</v>
      </c>
      <c r="U178" s="142" t="str">
        <f t="shared" si="13"/>
        <v>TEAM DI FEDERICO</v>
      </c>
      <c r="V178" s="142" t="str">
        <f t="shared" si="13"/>
        <v>09J0916</v>
      </c>
      <c r="W178" s="142" t="str">
        <f t="shared" si="18"/>
        <v/>
      </c>
      <c r="X178" s="164" t="str">
        <f>IFERROR(VLOOKUP(IF((LEFT(V178,2))*1&lt;10,"0"&amp;(LEFT(V178,2))*1,(LEFT(V178,2))*1),'DATI GARA'!$O$4:$P$24,2,FALSE),"")</f>
        <v>Marche</v>
      </c>
    </row>
    <row r="179" spans="2:24">
      <c r="B179" s="30">
        <f t="shared" si="14"/>
        <v>55</v>
      </c>
      <c r="C179" s="31">
        <v>163</v>
      </c>
      <c r="D179" s="141">
        <f>IF('Copia-incolla excel fatt k '!C164="","",'Copia-incolla excel fatt k '!C164)</f>
        <v>55</v>
      </c>
      <c r="E179" s="141" t="str">
        <f>IF('Copia-incolla excel fatt k '!D164="","",'Copia-incolla excel fatt k '!D164)</f>
        <v>BACCHETTINI REBECCA</v>
      </c>
      <c r="F179" s="141" t="str">
        <f>IF('Copia-incolla excel fatt k '!F164="","",'Copia-incolla excel fatt k '!F164)</f>
        <v>DA</v>
      </c>
      <c r="G179" s="141" t="str">
        <f>IF('Copia-incolla excel fatt k '!E164="","",'Copia-incolla excel fatt k '!E164)</f>
        <v>A025686</v>
      </c>
      <c r="H179" s="141" t="str">
        <f>IF('Copia-incolla excel fatt k '!J164="","",'Copia-incolla excel fatt k '!J164)</f>
        <v>ASD U.C.FOLIGNO</v>
      </c>
      <c r="I179" s="141" t="str">
        <f>IF('Copia-incolla excel fatt k '!K164="","",'Copia-incolla excel fatt k '!K164)</f>
        <v>10N0762</v>
      </c>
      <c r="J179" s="157" t="s">
        <v>370</v>
      </c>
      <c r="L179" t="str">
        <f t="shared" si="15"/>
        <v>DISPARI</v>
      </c>
      <c r="P179" t="str">
        <f t="shared" si="16"/>
        <v>DA55</v>
      </c>
      <c r="Q179" s="142" t="str">
        <f t="shared" si="17"/>
        <v>A025686</v>
      </c>
      <c r="R179" s="142" t="str">
        <f t="shared" si="13"/>
        <v>BACCHETTINI REBECCA</v>
      </c>
      <c r="S179" s="142" t="str">
        <f t="shared" si="13"/>
        <v>DA</v>
      </c>
      <c r="T179" s="142" t="str">
        <f t="shared" si="13"/>
        <v>A025686</v>
      </c>
      <c r="U179" s="142" t="str">
        <f t="shared" si="13"/>
        <v>ASD U.C.FOLIGNO</v>
      </c>
      <c r="V179" s="142" t="str">
        <f t="shared" si="13"/>
        <v>10N0762</v>
      </c>
      <c r="W179" s="142" t="str">
        <f t="shared" si="18"/>
        <v/>
      </c>
      <c r="X179" s="164" t="str">
        <f>IFERROR(VLOOKUP(IF((LEFT(V179,2))*1&lt;10,"0"&amp;(LEFT(V179,2))*1,(LEFT(V179,2))*1),'DATI GARA'!$O$4:$P$24,2,FALSE),"")</f>
        <v>Umbria</v>
      </c>
    </row>
    <row r="180" spans="2:24">
      <c r="B180" s="30">
        <f t="shared" si="14"/>
        <v>56</v>
      </c>
      <c r="C180" s="31">
        <v>164</v>
      </c>
      <c r="D180" s="141">
        <f>IF('Copia-incolla excel fatt k '!C165="","",'Copia-incolla excel fatt k '!C165)</f>
        <v>56</v>
      </c>
      <c r="E180" s="141" t="str">
        <f>IF('Copia-incolla excel fatt k '!D165="","",'Copia-incolla excel fatt k '!D165)</f>
        <v>CASAGRANDA ANDREA</v>
      </c>
      <c r="F180" s="141" t="str">
        <f>IF('Copia-incolla excel fatt k '!F165="","",'Copia-incolla excel fatt k '!F165)</f>
        <v>DA</v>
      </c>
      <c r="G180" s="141" t="str">
        <f>IF('Copia-incolla excel fatt k '!E165="","",'Copia-incolla excel fatt k '!E165)</f>
        <v>717911R</v>
      </c>
      <c r="H180" s="141" t="str">
        <f>IF('Copia-incolla excel fatt k '!J165="","",'Copia-incolla excel fatt k '!J165)</f>
        <v>ASD VELOCE CLUB BORGO</v>
      </c>
      <c r="I180" s="141" t="str">
        <f>IF('Copia-incolla excel fatt k '!K165="","",'Copia-incolla excel fatt k '!K165)</f>
        <v>20H0023</v>
      </c>
      <c r="J180" s="157" t="s">
        <v>370</v>
      </c>
      <c r="L180" t="str">
        <f t="shared" si="15"/>
        <v>PARI</v>
      </c>
      <c r="P180" t="str">
        <f t="shared" si="16"/>
        <v>DA56</v>
      </c>
      <c r="Q180" s="142" t="str">
        <f t="shared" si="17"/>
        <v>717911R</v>
      </c>
      <c r="R180" s="142" t="str">
        <f t="shared" si="13"/>
        <v>CASAGRANDA ANDREA</v>
      </c>
      <c r="S180" s="142" t="str">
        <f t="shared" si="13"/>
        <v>DA</v>
      </c>
      <c r="T180" s="142" t="str">
        <f t="shared" si="13"/>
        <v>717911R</v>
      </c>
      <c r="U180" s="142" t="str">
        <f t="shared" si="13"/>
        <v>ASD VELOCE CLUB BORGO</v>
      </c>
      <c r="V180" s="142" t="str">
        <f t="shared" si="13"/>
        <v>20H0023</v>
      </c>
      <c r="W180" s="142" t="str">
        <f t="shared" si="18"/>
        <v/>
      </c>
      <c r="X180" s="164" t="str">
        <f>IFERROR(VLOOKUP(IF((LEFT(V180,2))*1&lt;10,"0"&amp;(LEFT(V180,2))*1,(LEFT(V180,2))*1),'DATI GARA'!$O$4:$P$24,2,FALSE),"")</f>
        <v>Trentino</v>
      </c>
    </row>
    <row r="181" spans="2:24">
      <c r="B181" s="30">
        <f t="shared" si="14"/>
        <v>57</v>
      </c>
      <c r="C181" s="31">
        <v>165</v>
      </c>
      <c r="D181" s="141">
        <f>IF('Copia-incolla excel fatt k '!C166="","",'Copia-incolla excel fatt k '!C166)</f>
        <v>57</v>
      </c>
      <c r="E181" s="141" t="str">
        <f>IF('Copia-incolla excel fatt k '!D166="","",'Copia-incolla excel fatt k '!D166)</f>
        <v>BATTISTI ANGELICA</v>
      </c>
      <c r="F181" s="141" t="str">
        <f>IF('Copia-incolla excel fatt k '!F166="","",'Copia-incolla excel fatt k '!F166)</f>
        <v>DA</v>
      </c>
      <c r="G181" s="141" t="str">
        <f>IF('Copia-incolla excel fatt k '!E166="","",'Copia-incolla excel fatt k '!E166)</f>
        <v>805026P</v>
      </c>
      <c r="H181" s="141" t="str">
        <f>IF('Copia-incolla excel fatt k '!J166="","",'Copia-incolla excel fatt k '!J166)</f>
        <v>ASD VELOCE CLUB BORGO</v>
      </c>
      <c r="I181" s="141" t="str">
        <f>IF('Copia-incolla excel fatt k '!K166="","",'Copia-incolla excel fatt k '!K166)</f>
        <v>20H0023</v>
      </c>
      <c r="J181" s="157" t="s">
        <v>370</v>
      </c>
      <c r="L181" t="str">
        <f t="shared" si="15"/>
        <v>DISPARI</v>
      </c>
      <c r="P181" t="str">
        <f t="shared" si="16"/>
        <v>DA57</v>
      </c>
      <c r="Q181" s="142" t="str">
        <f t="shared" si="17"/>
        <v>805026P</v>
      </c>
      <c r="R181" s="142" t="str">
        <f t="shared" si="13"/>
        <v>BATTISTI ANGELICA</v>
      </c>
      <c r="S181" s="142" t="str">
        <f t="shared" si="13"/>
        <v>DA</v>
      </c>
      <c r="T181" s="142" t="str">
        <f t="shared" si="13"/>
        <v>805026P</v>
      </c>
      <c r="U181" s="142" t="str">
        <f t="shared" si="13"/>
        <v>ASD VELOCE CLUB BORGO</v>
      </c>
      <c r="V181" s="142" t="str">
        <f t="shared" si="13"/>
        <v>20H0023</v>
      </c>
      <c r="W181" s="142" t="str">
        <f t="shared" si="18"/>
        <v/>
      </c>
      <c r="X181" s="164" t="str">
        <f>IFERROR(VLOOKUP(IF((LEFT(V181,2))*1&lt;10,"0"&amp;(LEFT(V181,2))*1,(LEFT(V181,2))*1),'DATI GARA'!$O$4:$P$24,2,FALSE),"")</f>
        <v>Trentino</v>
      </c>
    </row>
    <row r="182" spans="2:24">
      <c r="B182" s="30">
        <f t="shared" si="14"/>
        <v>58</v>
      </c>
      <c r="C182" s="31">
        <v>166</v>
      </c>
      <c r="D182" s="141">
        <f>IF('Copia-incolla excel fatt k '!C167="","",'Copia-incolla excel fatt k '!C167)</f>
        <v>58</v>
      </c>
      <c r="E182" s="141" t="str">
        <f>IF('Copia-incolla excel fatt k '!D167="","",'Copia-incolla excel fatt k '!D167)</f>
        <v>STENICO ERIKA</v>
      </c>
      <c r="F182" s="141" t="str">
        <f>IF('Copia-incolla excel fatt k '!F167="","",'Copia-incolla excel fatt k '!F167)</f>
        <v>DA</v>
      </c>
      <c r="G182" s="141" t="str">
        <f>IF('Copia-incolla excel fatt k '!E167="","",'Copia-incolla excel fatt k '!E167)</f>
        <v>A061780</v>
      </c>
      <c r="H182" s="141" t="str">
        <f>IF('Copia-incolla excel fatt k '!J167="","",'Copia-incolla excel fatt k '!J167)</f>
        <v>ASD VELOCE CLUB BORGO</v>
      </c>
      <c r="I182" s="141" t="str">
        <f>IF('Copia-incolla excel fatt k '!K167="","",'Copia-incolla excel fatt k '!K167)</f>
        <v>20H0023</v>
      </c>
      <c r="J182" s="157" t="s">
        <v>370</v>
      </c>
      <c r="L182" t="str">
        <f t="shared" si="15"/>
        <v>PARI</v>
      </c>
      <c r="P182" t="str">
        <f t="shared" si="16"/>
        <v>DA58</v>
      </c>
      <c r="Q182" s="142" t="str">
        <f t="shared" si="17"/>
        <v>A061780</v>
      </c>
      <c r="R182" s="142" t="str">
        <f t="shared" si="13"/>
        <v>STENICO ERIKA</v>
      </c>
      <c r="S182" s="142" t="str">
        <f t="shared" si="13"/>
        <v>DA</v>
      </c>
      <c r="T182" s="142" t="str">
        <f t="shared" si="13"/>
        <v>A061780</v>
      </c>
      <c r="U182" s="142" t="str">
        <f t="shared" si="13"/>
        <v>ASD VELOCE CLUB BORGO</v>
      </c>
      <c r="V182" s="142" t="str">
        <f t="shared" si="13"/>
        <v>20H0023</v>
      </c>
      <c r="W182" s="142" t="str">
        <f t="shared" si="18"/>
        <v/>
      </c>
      <c r="X182" s="164" t="str">
        <f>IFERROR(VLOOKUP(IF((LEFT(V182,2))*1&lt;10,"0"&amp;(LEFT(V182,2))*1,(LEFT(V182,2))*1),'DATI GARA'!$O$4:$P$24,2,FALSE),"")</f>
        <v>Trentino</v>
      </c>
    </row>
    <row r="183" spans="2:24">
      <c r="B183" s="30">
        <f t="shared" si="14"/>
        <v>59</v>
      </c>
      <c r="C183" s="31">
        <v>167</v>
      </c>
      <c r="D183" s="141">
        <f>IF('Copia-incolla excel fatt k '!C168="","",'Copia-incolla excel fatt k '!C168)</f>
        <v>59</v>
      </c>
      <c r="E183" s="141" t="str">
        <f>IF('Copia-incolla excel fatt k '!D168="","",'Copia-incolla excel fatt k '!D168)</f>
        <v>PIFFER SARA</v>
      </c>
      <c r="F183" s="141" t="str">
        <f>IF('Copia-incolla excel fatt k '!F168="","",'Copia-incolla excel fatt k '!F168)</f>
        <v>DA</v>
      </c>
      <c r="G183" s="141" t="str">
        <f>IF('Copia-incolla excel fatt k '!E168="","",'Copia-incolla excel fatt k '!E168)</f>
        <v>802713Z</v>
      </c>
      <c r="H183" s="141" t="str">
        <f>IF('Copia-incolla excel fatt k '!J168="","",'Copia-incolla excel fatt k '!J168)</f>
        <v>VELO SPORT MEZZOCORONA</v>
      </c>
      <c r="I183" s="141" t="str">
        <f>IF('Copia-incolla excel fatt k '!K168="","",'Copia-incolla excel fatt k '!K168)</f>
        <v>20M0043</v>
      </c>
      <c r="J183" s="157" t="s">
        <v>370</v>
      </c>
      <c r="L183" t="str">
        <f t="shared" si="15"/>
        <v>DISPARI</v>
      </c>
      <c r="P183" t="str">
        <f t="shared" si="16"/>
        <v>DA59</v>
      </c>
      <c r="Q183" s="142" t="str">
        <f t="shared" si="17"/>
        <v>802713Z</v>
      </c>
      <c r="R183" s="142" t="str">
        <f t="shared" si="13"/>
        <v>PIFFER SARA</v>
      </c>
      <c r="S183" s="142" t="str">
        <f t="shared" si="13"/>
        <v>DA</v>
      </c>
      <c r="T183" s="142" t="str">
        <f t="shared" si="13"/>
        <v>802713Z</v>
      </c>
      <c r="U183" s="142" t="str">
        <f t="shared" si="13"/>
        <v>VELO SPORT MEZZOCORONA</v>
      </c>
      <c r="V183" s="142" t="str">
        <f t="shared" si="13"/>
        <v>20M0043</v>
      </c>
      <c r="W183" s="142" t="str">
        <f t="shared" si="18"/>
        <v/>
      </c>
      <c r="X183" s="164" t="str">
        <f>IFERROR(VLOOKUP(IF((LEFT(V183,2))*1&lt;10,"0"&amp;(LEFT(V183,2))*1,(LEFT(V183,2))*1),'DATI GARA'!$O$4:$P$24,2,FALSE),"")</f>
        <v>Trentino</v>
      </c>
    </row>
    <row r="184" spans="2:24">
      <c r="B184" s="30">
        <f t="shared" si="14"/>
        <v>60</v>
      </c>
      <c r="C184" s="31">
        <v>168</v>
      </c>
      <c r="D184" s="141">
        <f>IF('Copia-incolla excel fatt k '!C169="","",'Copia-incolla excel fatt k '!C169)</f>
        <v>60</v>
      </c>
      <c r="E184" s="141" t="str">
        <f>IF('Copia-incolla excel fatt k '!D169="","",'Copia-incolla excel fatt k '!D169)</f>
        <v>ROSSATO DEVA</v>
      </c>
      <c r="F184" s="141" t="str">
        <f>IF('Copia-incolla excel fatt k '!F169="","",'Copia-incolla excel fatt k '!F169)</f>
        <v>DA</v>
      </c>
      <c r="G184" s="141" t="str">
        <f>IF('Copia-incolla excel fatt k '!E169="","",'Copia-incolla excel fatt k '!E169)</f>
        <v>ES95145</v>
      </c>
      <c r="H184" s="141" t="str">
        <f>IF('Copia-incolla excel fatt k '!J169="","",'Copia-incolla excel fatt k '!J169)</f>
        <v>CLUB ALFAZ DEL PI CC</v>
      </c>
      <c r="I184" s="141" t="str">
        <f>IF('Copia-incolla excel fatt k '!K169="","",'Copia-incolla excel fatt k '!K169)</f>
        <v/>
      </c>
      <c r="J184" s="157" t="s">
        <v>370</v>
      </c>
      <c r="L184" t="str">
        <f t="shared" si="15"/>
        <v>PARI</v>
      </c>
      <c r="P184" t="str">
        <f t="shared" si="16"/>
        <v>DA60</v>
      </c>
      <c r="Q184" s="142" t="str">
        <f t="shared" si="17"/>
        <v>ES95145</v>
      </c>
      <c r="R184" s="142" t="str">
        <f t="shared" si="13"/>
        <v>ROSSATO DEVA</v>
      </c>
      <c r="S184" s="142" t="str">
        <f t="shared" si="13"/>
        <v>DA</v>
      </c>
      <c r="T184" s="142" t="str">
        <f t="shared" si="13"/>
        <v>ES95145</v>
      </c>
      <c r="U184" s="142" t="str">
        <f t="shared" si="13"/>
        <v>CLUB ALFAZ DEL PI CC</v>
      </c>
      <c r="V184" s="142" t="str">
        <f t="shared" si="13"/>
        <v/>
      </c>
      <c r="W184" s="142" t="str">
        <f t="shared" si="18"/>
        <v/>
      </c>
      <c r="X184" s="164" t="str">
        <f>IFERROR(VLOOKUP(IF((LEFT(V184,2))*1&lt;10,"0"&amp;(LEFT(V184,2))*1,(LEFT(V184,2))*1),'DATI GARA'!$O$4:$P$24,2,FALSE),"")</f>
        <v/>
      </c>
    </row>
    <row r="185" spans="2:24">
      <c r="B185" s="30">
        <f t="shared" si="14"/>
        <v>1</v>
      </c>
      <c r="C185" s="31">
        <v>169</v>
      </c>
      <c r="D185" s="141">
        <f>IF('Copia-incolla excel fatt k '!C170="","",'Copia-incolla excel fatt k '!C170)</f>
        <v>1</v>
      </c>
      <c r="E185" s="141" t="str">
        <f>IF('Copia-incolla excel fatt k '!D170="","",'Copia-incolla excel fatt k '!D170)</f>
        <v>PORRO GIORGIA</v>
      </c>
      <c r="F185" s="141" t="str">
        <f>IF('Copia-incolla excel fatt k '!F170="","",'Copia-incolla excel fatt k '!F170)</f>
        <v>ED</v>
      </c>
      <c r="G185" s="141" t="str">
        <f>IF('Copia-incolla excel fatt k '!E170="","",'Copia-incolla excel fatt k '!E170)</f>
        <v>A001677</v>
      </c>
      <c r="H185" s="141" t="str">
        <f>IF('Copia-incolla excel fatt k '!J170="","",'Copia-incolla excel fatt k '!J170)</f>
        <v>RODMAN AZIMUT A.S.D.</v>
      </c>
      <c r="I185" s="141" t="str">
        <f>IF('Copia-incolla excel fatt k '!K170="","",'Copia-incolla excel fatt k '!K170)</f>
        <v>01H2191</v>
      </c>
      <c r="J185" s="157" t="s">
        <v>370</v>
      </c>
      <c r="L185" t="str">
        <f t="shared" si="15"/>
        <v>DISPARI</v>
      </c>
      <c r="P185" t="str">
        <f t="shared" si="16"/>
        <v>ED1</v>
      </c>
      <c r="Q185" s="142" t="str">
        <f t="shared" si="17"/>
        <v>A001677</v>
      </c>
      <c r="R185" s="142" t="str">
        <f t="shared" si="13"/>
        <v>PORRO GIORGIA</v>
      </c>
      <c r="S185" s="142" t="str">
        <f t="shared" si="13"/>
        <v>ED</v>
      </c>
      <c r="T185" s="142" t="str">
        <f t="shared" si="13"/>
        <v>A001677</v>
      </c>
      <c r="U185" s="142" t="str">
        <f t="shared" si="13"/>
        <v>RODMAN AZIMUT A.S.D.</v>
      </c>
      <c r="V185" s="142" t="str">
        <f t="shared" si="13"/>
        <v>01H2191</v>
      </c>
      <c r="W185" s="142" t="str">
        <f t="shared" si="18"/>
        <v/>
      </c>
      <c r="X185" s="164" t="str">
        <f>IFERROR(VLOOKUP(IF((LEFT(V185,2))*1&lt;10,"0"&amp;(LEFT(V185,2))*1,(LEFT(V185,2))*1),'DATI GARA'!$O$4:$P$24,2,FALSE),"")</f>
        <v>Piemonte</v>
      </c>
    </row>
    <row r="186" spans="2:24">
      <c r="B186" s="30">
        <f t="shared" si="14"/>
        <v>2</v>
      </c>
      <c r="C186" s="31">
        <v>170</v>
      </c>
      <c r="D186" s="141">
        <f>IF('Copia-incolla excel fatt k '!C171="","",'Copia-incolla excel fatt k '!C171)</f>
        <v>2</v>
      </c>
      <c r="E186" s="141" t="str">
        <f>IF('Copia-incolla excel fatt k '!D171="","",'Copia-incolla excel fatt k '!D171)</f>
        <v>BAIMA ANITA</v>
      </c>
      <c r="F186" s="141" t="str">
        <f>IF('Copia-incolla excel fatt k '!F171="","",'Copia-incolla excel fatt k '!F171)</f>
        <v>ED</v>
      </c>
      <c r="G186" s="141" t="str">
        <f>IF('Copia-incolla excel fatt k '!E171="","",'Copia-incolla excel fatt k '!E171)</f>
        <v>793548A</v>
      </c>
      <c r="H186" s="141" t="str">
        <f>IF('Copia-incolla excel fatt k '!J171="","",'Copia-incolla excel fatt k '!J171)</f>
        <v>G.S. CICLI FIORIN CYCLING TEAM ASD</v>
      </c>
      <c r="I186" s="141" t="str">
        <f>IF('Copia-incolla excel fatt k '!K171="","",'Copia-incolla excel fatt k '!K171)</f>
        <v>01J2233</v>
      </c>
      <c r="J186" s="157" t="s">
        <v>370</v>
      </c>
      <c r="L186" t="str">
        <f t="shared" si="15"/>
        <v>PARI</v>
      </c>
      <c r="P186" t="str">
        <f t="shared" si="16"/>
        <v>ED2</v>
      </c>
      <c r="Q186" s="142" t="str">
        <f t="shared" si="17"/>
        <v>793548A</v>
      </c>
      <c r="R186" s="142" t="str">
        <f t="shared" ref="R186:V236" si="19">IF($P186="","",E186)</f>
        <v>BAIMA ANITA</v>
      </c>
      <c r="S186" s="142" t="str">
        <f t="shared" si="19"/>
        <v>ED</v>
      </c>
      <c r="T186" s="142" t="str">
        <f t="shared" si="19"/>
        <v>793548A</v>
      </c>
      <c r="U186" s="142" t="str">
        <f t="shared" si="19"/>
        <v>G.S. CICLI FIORIN CYCLING TEAM ASD</v>
      </c>
      <c r="V186" s="142" t="str">
        <f t="shared" si="19"/>
        <v>01J2233</v>
      </c>
      <c r="W186" s="142" t="str">
        <f t="shared" si="18"/>
        <v/>
      </c>
      <c r="X186" s="164" t="str">
        <f>IFERROR(VLOOKUP(IF((LEFT(V186,2))*1&lt;10,"0"&amp;(LEFT(V186,2))*1,(LEFT(V186,2))*1),'DATI GARA'!$O$4:$P$24,2,FALSE),"")</f>
        <v>Piemonte</v>
      </c>
    </row>
    <row r="187" spans="2:24">
      <c r="B187" s="30">
        <f t="shared" si="14"/>
        <v>3</v>
      </c>
      <c r="C187" s="31">
        <v>171</v>
      </c>
      <c r="D187" s="141">
        <f>IF('Copia-incolla excel fatt k '!C172="","",'Copia-incolla excel fatt k '!C172)</f>
        <v>3</v>
      </c>
      <c r="E187" s="141" t="str">
        <f>IF('Copia-incolla excel fatt k '!D172="","",'Copia-incolla excel fatt k '!D172)</f>
        <v>BEZZONE CAMILLA</v>
      </c>
      <c r="F187" s="141" t="str">
        <f>IF('Copia-incolla excel fatt k '!F172="","",'Copia-incolla excel fatt k '!F172)</f>
        <v>ED</v>
      </c>
      <c r="G187" s="141" t="str">
        <f>IF('Copia-incolla excel fatt k '!E172="","",'Copia-incolla excel fatt k '!E172)</f>
        <v>A028321</v>
      </c>
      <c r="H187" s="141" t="str">
        <f>IF('Copia-incolla excel fatt k '!J172="","",'Copia-incolla excel fatt k '!J172)</f>
        <v>G.S. CICLI FIORIN CYCLING TEAM ASD</v>
      </c>
      <c r="I187" s="141" t="str">
        <f>IF('Copia-incolla excel fatt k '!K172="","",'Copia-incolla excel fatt k '!K172)</f>
        <v>01J2233</v>
      </c>
      <c r="J187" s="157" t="s">
        <v>370</v>
      </c>
      <c r="L187" t="str">
        <f t="shared" si="15"/>
        <v>DISPARI</v>
      </c>
      <c r="P187" t="str">
        <f t="shared" si="16"/>
        <v>ED3</v>
      </c>
      <c r="Q187" s="142" t="str">
        <f t="shared" si="17"/>
        <v>A028321</v>
      </c>
      <c r="R187" s="142" t="str">
        <f t="shared" si="19"/>
        <v>BEZZONE CAMILLA</v>
      </c>
      <c r="S187" s="142" t="str">
        <f t="shared" si="19"/>
        <v>ED</v>
      </c>
      <c r="T187" s="142" t="str">
        <f t="shared" si="19"/>
        <v>A028321</v>
      </c>
      <c r="U187" s="142" t="str">
        <f t="shared" si="19"/>
        <v>G.S. CICLI FIORIN CYCLING TEAM ASD</v>
      </c>
      <c r="V187" s="142" t="str">
        <f t="shared" si="19"/>
        <v>01J2233</v>
      </c>
      <c r="W187" s="142" t="str">
        <f t="shared" si="18"/>
        <v/>
      </c>
      <c r="X187" s="164" t="str">
        <f>IFERROR(VLOOKUP(IF((LEFT(V187,2))*1&lt;10,"0"&amp;(LEFT(V187,2))*1,(LEFT(V187,2))*1),'DATI GARA'!$O$4:$P$24,2,FALSE),"")</f>
        <v>Piemonte</v>
      </c>
    </row>
    <row r="188" spans="2:24">
      <c r="B188" s="30">
        <f t="shared" si="14"/>
        <v>4</v>
      </c>
      <c r="C188" s="31">
        <v>172</v>
      </c>
      <c r="D188" s="141">
        <f>IF('Copia-incolla excel fatt k '!C173="","",'Copia-incolla excel fatt k '!C173)</f>
        <v>4</v>
      </c>
      <c r="E188" s="141" t="str">
        <f>IF('Copia-incolla excel fatt k '!D173="","",'Copia-incolla excel fatt k '!D173)</f>
        <v>BASSIGNANA SERENA</v>
      </c>
      <c r="F188" s="141" t="str">
        <f>IF('Copia-incolla excel fatt k '!F173="","",'Copia-incolla excel fatt k '!F173)</f>
        <v>ED</v>
      </c>
      <c r="G188" s="141" t="str">
        <f>IF('Copia-incolla excel fatt k '!E173="","",'Copia-incolla excel fatt k '!E173)</f>
        <v>A019412</v>
      </c>
      <c r="H188" s="141" t="str">
        <f>IF('Copia-incolla excel fatt k '!J173="","",'Copia-incolla excel fatt k '!J173)</f>
        <v>ROSTESE GIANT</v>
      </c>
      <c r="I188" s="141" t="str">
        <f>IF('Copia-incolla excel fatt k '!K173="","",'Copia-incolla excel fatt k '!K173)</f>
        <v>01S0099</v>
      </c>
      <c r="J188" s="157" t="s">
        <v>370</v>
      </c>
      <c r="L188" t="str">
        <f t="shared" si="15"/>
        <v>PARI</v>
      </c>
      <c r="P188" t="str">
        <f t="shared" si="16"/>
        <v>ED4</v>
      </c>
      <c r="Q188" s="142" t="str">
        <f t="shared" si="17"/>
        <v>A019412</v>
      </c>
      <c r="R188" s="142" t="str">
        <f t="shared" si="19"/>
        <v>BASSIGNANA SERENA</v>
      </c>
      <c r="S188" s="142" t="str">
        <f t="shared" si="19"/>
        <v>ED</v>
      </c>
      <c r="T188" s="142" t="str">
        <f t="shared" si="19"/>
        <v>A019412</v>
      </c>
      <c r="U188" s="142" t="str">
        <f t="shared" si="19"/>
        <v>ROSTESE GIANT</v>
      </c>
      <c r="V188" s="142" t="str">
        <f t="shared" si="19"/>
        <v>01S0099</v>
      </c>
      <c r="W188" s="142" t="str">
        <f t="shared" si="18"/>
        <v/>
      </c>
      <c r="X188" s="164" t="str">
        <f>IFERROR(VLOOKUP(IF((LEFT(V188,2))*1&lt;10,"0"&amp;(LEFT(V188,2))*1,(LEFT(V188,2))*1),'DATI GARA'!$O$4:$P$24,2,FALSE),"")</f>
        <v>Piemonte</v>
      </c>
    </row>
    <row r="189" spans="2:24">
      <c r="B189" s="30">
        <f t="shared" si="14"/>
        <v>5</v>
      </c>
      <c r="C189" s="31">
        <v>173</v>
      </c>
      <c r="D189" s="141">
        <f>IF('Copia-incolla excel fatt k '!C174="","",'Copia-incolla excel fatt k '!C174)</f>
        <v>5</v>
      </c>
      <c r="E189" s="141" t="str">
        <f>IF('Copia-incolla excel fatt k '!D174="","",'Copia-incolla excel fatt k '!D174)</f>
        <v>BARBIERO MARTINA</v>
      </c>
      <c r="F189" s="141" t="str">
        <f>IF('Copia-incolla excel fatt k '!F174="","",'Copia-incolla excel fatt k '!F174)</f>
        <v>ED</v>
      </c>
      <c r="G189" s="141" t="str">
        <f>IF('Copia-incolla excel fatt k '!E174="","",'Copia-incolla excel fatt k '!E174)</f>
        <v>A009978</v>
      </c>
      <c r="H189" s="141" t="str">
        <f>IF('Copia-incolla excel fatt k '!J174="","",'Copia-incolla excel fatt k '!J174)</f>
        <v>BUSTO GAROLFO</v>
      </c>
      <c r="I189" s="141" t="str">
        <f>IF('Copia-incolla excel fatt k '!K174="","",'Copia-incolla excel fatt k '!K174)</f>
        <v>02R0523</v>
      </c>
      <c r="J189" s="157" t="s">
        <v>370</v>
      </c>
      <c r="L189" t="str">
        <f t="shared" si="15"/>
        <v>DISPARI</v>
      </c>
      <c r="P189" t="str">
        <f t="shared" si="16"/>
        <v>ED5</v>
      </c>
      <c r="Q189" s="142" t="str">
        <f t="shared" si="17"/>
        <v>A009978</v>
      </c>
      <c r="R189" s="142" t="str">
        <f t="shared" si="19"/>
        <v>BARBIERO MARTINA</v>
      </c>
      <c r="S189" s="142" t="str">
        <f t="shared" si="19"/>
        <v>ED</v>
      </c>
      <c r="T189" s="142" t="str">
        <f t="shared" si="19"/>
        <v>A009978</v>
      </c>
      <c r="U189" s="142" t="str">
        <f t="shared" si="19"/>
        <v>BUSTO GAROLFO</v>
      </c>
      <c r="V189" s="142" t="str">
        <f t="shared" si="19"/>
        <v>02R0523</v>
      </c>
      <c r="W189" s="142" t="str">
        <f t="shared" si="18"/>
        <v/>
      </c>
      <c r="X189" s="164" t="str">
        <f>IFERROR(VLOOKUP(IF((LEFT(V189,2))*1&lt;10,"0"&amp;(LEFT(V189,2))*1,(LEFT(V189,2))*1),'DATI GARA'!$O$4:$P$24,2,FALSE),"")</f>
        <v>Lombardia</v>
      </c>
    </row>
    <row r="190" spans="2:24">
      <c r="B190" s="30">
        <f t="shared" si="14"/>
        <v>6</v>
      </c>
      <c r="C190" s="31">
        <v>174</v>
      </c>
      <c r="D190" s="141">
        <f>IF('Copia-incolla excel fatt k '!C175="","",'Copia-incolla excel fatt k '!C175)</f>
        <v>6</v>
      </c>
      <c r="E190" s="141" t="str">
        <f>IF('Copia-incolla excel fatt k '!D175="","",'Copia-incolla excel fatt k '!D175)</f>
        <v>GIANGRANDE GIORGIA</v>
      </c>
      <c r="F190" s="141" t="str">
        <f>IF('Copia-incolla excel fatt k '!F175="","",'Copia-incolla excel fatt k '!F175)</f>
        <v>ED</v>
      </c>
      <c r="G190" s="141" t="str">
        <f>IF('Copia-incolla excel fatt k '!E175="","",'Copia-incolla excel fatt k '!E175)</f>
        <v>A064686</v>
      </c>
      <c r="H190" s="141" t="str">
        <f>IF('Copia-incolla excel fatt k '!J175="","",'Copia-incolla excel fatt k '!J175)</f>
        <v>S.C. CESANO MADERNO</v>
      </c>
      <c r="I190" s="141" t="str">
        <f>IF('Copia-incolla excel fatt k '!K175="","",'Copia-incolla excel fatt k '!K175)</f>
        <v>02S0157</v>
      </c>
      <c r="J190" s="157" t="s">
        <v>370</v>
      </c>
      <c r="L190" t="str">
        <f t="shared" si="15"/>
        <v>PARI</v>
      </c>
      <c r="P190" t="str">
        <f t="shared" si="16"/>
        <v>ED6</v>
      </c>
      <c r="Q190" s="142" t="str">
        <f t="shared" si="17"/>
        <v>A064686</v>
      </c>
      <c r="R190" s="142" t="str">
        <f t="shared" si="19"/>
        <v>GIANGRANDE GIORGIA</v>
      </c>
      <c r="S190" s="142" t="str">
        <f t="shared" si="19"/>
        <v>ED</v>
      </c>
      <c r="T190" s="142" t="str">
        <f t="shared" si="19"/>
        <v>A064686</v>
      </c>
      <c r="U190" s="142" t="str">
        <f t="shared" si="19"/>
        <v>S.C. CESANO MADERNO</v>
      </c>
      <c r="V190" s="142" t="str">
        <f t="shared" si="19"/>
        <v>02S0157</v>
      </c>
      <c r="W190" s="142" t="str">
        <f t="shared" si="18"/>
        <v/>
      </c>
      <c r="X190" s="164" t="str">
        <f>IFERROR(VLOOKUP(IF((LEFT(V190,2))*1&lt;10,"0"&amp;(LEFT(V190,2))*1,(LEFT(V190,2))*1),'DATI GARA'!$O$4:$P$24,2,FALSE),"")</f>
        <v>Lombardia</v>
      </c>
    </row>
    <row r="191" spans="2:24">
      <c r="B191" s="30">
        <f t="shared" si="14"/>
        <v>7</v>
      </c>
      <c r="C191" s="31">
        <v>175</v>
      </c>
      <c r="D191" s="141">
        <f>IF('Copia-incolla excel fatt k '!C176="","",'Copia-incolla excel fatt k '!C176)</f>
        <v>7</v>
      </c>
      <c r="E191" s="141" t="str">
        <f>IF('Copia-incolla excel fatt k '!D176="","",'Copia-incolla excel fatt k '!D176)</f>
        <v>VIGORELLI MARTINA</v>
      </c>
      <c r="F191" s="141" t="str">
        <f>IF('Copia-incolla excel fatt k '!F176="","",'Copia-incolla excel fatt k '!F176)</f>
        <v>ED</v>
      </c>
      <c r="G191" s="141" t="str">
        <f>IF('Copia-incolla excel fatt k '!E176="","",'Copia-incolla excel fatt k '!E176)</f>
        <v>788907E</v>
      </c>
      <c r="H191" s="141" t="str">
        <f>IF('Copia-incolla excel fatt k '!J176="","",'Copia-incolla excel fatt k '!J176)</f>
        <v>GS CICLI FIORIN ASD</v>
      </c>
      <c r="I191" s="141" t="str">
        <f>IF('Copia-incolla excel fatt k '!K176="","",'Copia-incolla excel fatt k '!K176)</f>
        <v>02U1657</v>
      </c>
      <c r="J191" s="157" t="s">
        <v>370</v>
      </c>
      <c r="L191" t="str">
        <f t="shared" si="15"/>
        <v>DISPARI</v>
      </c>
      <c r="P191" t="str">
        <f t="shared" si="16"/>
        <v>ED7</v>
      </c>
      <c r="Q191" s="142" t="str">
        <f t="shared" si="17"/>
        <v>788907E</v>
      </c>
      <c r="R191" s="142" t="str">
        <f t="shared" si="19"/>
        <v>VIGORELLI MARTINA</v>
      </c>
      <c r="S191" s="142" t="str">
        <f t="shared" si="19"/>
        <v>ED</v>
      </c>
      <c r="T191" s="142" t="str">
        <f t="shared" si="19"/>
        <v>788907E</v>
      </c>
      <c r="U191" s="142" t="str">
        <f t="shared" si="19"/>
        <v>GS CICLI FIORIN ASD</v>
      </c>
      <c r="V191" s="142" t="str">
        <f t="shared" si="19"/>
        <v>02U1657</v>
      </c>
      <c r="W191" s="142" t="str">
        <f t="shared" si="18"/>
        <v/>
      </c>
      <c r="X191" s="164" t="str">
        <f>IFERROR(VLOOKUP(IF((LEFT(V191,2))*1&lt;10,"0"&amp;(LEFT(V191,2))*1,(LEFT(V191,2))*1),'DATI GARA'!$O$4:$P$24,2,FALSE),"")</f>
        <v>Lombardia</v>
      </c>
    </row>
    <row r="192" spans="2:24">
      <c r="B192" s="30">
        <f t="shared" si="14"/>
        <v>8</v>
      </c>
      <c r="C192" s="31">
        <v>176</v>
      </c>
      <c r="D192" s="141">
        <f>IF('Copia-incolla excel fatt k '!C177="","",'Copia-incolla excel fatt k '!C177)</f>
        <v>8</v>
      </c>
      <c r="E192" s="141" t="str">
        <f>IF('Copia-incolla excel fatt k '!D177="","",'Copia-incolla excel fatt k '!D177)</f>
        <v>DI SCIUVA ROMINA EVELIN</v>
      </c>
      <c r="F192" s="141" t="str">
        <f>IF('Copia-incolla excel fatt k '!F177="","",'Copia-incolla excel fatt k '!F177)</f>
        <v>ED</v>
      </c>
      <c r="G192" s="141" t="str">
        <f>IF('Copia-incolla excel fatt k '!E177="","",'Copia-incolla excel fatt k '!E177)</f>
        <v>A070797</v>
      </c>
      <c r="H192" s="141" t="str">
        <f>IF('Copia-incolla excel fatt k '!J177="","",'Copia-incolla excel fatt k '!J177)</f>
        <v>GS CICLI FIORIN ASD</v>
      </c>
      <c r="I192" s="141" t="str">
        <f>IF('Copia-incolla excel fatt k '!K177="","",'Copia-incolla excel fatt k '!K177)</f>
        <v>02U1657</v>
      </c>
      <c r="J192" s="157" t="s">
        <v>370</v>
      </c>
      <c r="L192" t="str">
        <f t="shared" si="15"/>
        <v>PARI</v>
      </c>
      <c r="P192" t="str">
        <f t="shared" si="16"/>
        <v>ED8</v>
      </c>
      <c r="Q192" s="142" t="str">
        <f t="shared" si="17"/>
        <v>A070797</v>
      </c>
      <c r="R192" s="142" t="str">
        <f t="shared" si="19"/>
        <v>DI SCIUVA ROMINA EVELIN</v>
      </c>
      <c r="S192" s="142" t="str">
        <f t="shared" si="19"/>
        <v>ED</v>
      </c>
      <c r="T192" s="142" t="str">
        <f t="shared" si="19"/>
        <v>A070797</v>
      </c>
      <c r="U192" s="142" t="str">
        <f t="shared" si="19"/>
        <v>GS CICLI FIORIN ASD</v>
      </c>
      <c r="V192" s="142" t="str">
        <f t="shared" si="19"/>
        <v>02U1657</v>
      </c>
      <c r="W192" s="142" t="str">
        <f t="shared" si="18"/>
        <v/>
      </c>
      <c r="X192" s="164" t="str">
        <f>IFERROR(VLOOKUP(IF((LEFT(V192,2))*1&lt;10,"0"&amp;(LEFT(V192,2))*1,(LEFT(V192,2))*1),'DATI GARA'!$O$4:$P$24,2,FALSE),"")</f>
        <v>Lombardia</v>
      </c>
    </row>
    <row r="193" spans="2:24">
      <c r="B193" s="30">
        <f t="shared" si="14"/>
        <v>9</v>
      </c>
      <c r="C193" s="31">
        <v>177</v>
      </c>
      <c r="D193" s="141">
        <f>IF('Copia-incolla excel fatt k '!C178="","",'Copia-incolla excel fatt k '!C178)</f>
        <v>9</v>
      </c>
      <c r="E193" s="141" t="str">
        <f>IF('Copia-incolla excel fatt k '!D178="","",'Copia-incolla excel fatt k '!D178)</f>
        <v>PIRRO VITTORIA</v>
      </c>
      <c r="F193" s="141" t="str">
        <f>IF('Copia-incolla excel fatt k '!F178="","",'Copia-incolla excel fatt k '!F178)</f>
        <v>ED</v>
      </c>
      <c r="G193" s="141" t="str">
        <f>IF('Copia-incolla excel fatt k '!E178="","",'Copia-incolla excel fatt k '!E178)</f>
        <v>A000324</v>
      </c>
      <c r="H193" s="141" t="str">
        <f>IF('Copia-incolla excel fatt k '!J178="","",'Copia-incolla excel fatt k '!J178)</f>
        <v>UNIONE CICLISTICA OSSANESGA</v>
      </c>
      <c r="I193" s="141" t="str">
        <f>IF('Copia-incolla excel fatt k '!K178="","",'Copia-incolla excel fatt k '!K178)</f>
        <v>02U2799</v>
      </c>
      <c r="J193" s="157" t="s">
        <v>370</v>
      </c>
      <c r="L193" t="str">
        <f t="shared" si="15"/>
        <v>DISPARI</v>
      </c>
      <c r="P193" t="str">
        <f t="shared" si="16"/>
        <v>ED9</v>
      </c>
      <c r="Q193" s="142" t="str">
        <f t="shared" si="17"/>
        <v>A000324</v>
      </c>
      <c r="R193" s="142" t="str">
        <f t="shared" si="19"/>
        <v>PIRRO VITTORIA</v>
      </c>
      <c r="S193" s="142" t="str">
        <f t="shared" si="19"/>
        <v>ED</v>
      </c>
      <c r="T193" s="142" t="str">
        <f t="shared" si="19"/>
        <v>A000324</v>
      </c>
      <c r="U193" s="142" t="str">
        <f t="shared" si="19"/>
        <v>UNIONE CICLISTICA OSSANESGA</v>
      </c>
      <c r="V193" s="142" t="str">
        <f t="shared" si="19"/>
        <v>02U2799</v>
      </c>
      <c r="W193" s="142" t="str">
        <f t="shared" si="18"/>
        <v/>
      </c>
      <c r="X193" s="164" t="str">
        <f>IFERROR(VLOOKUP(IF((LEFT(V193,2))*1&lt;10,"0"&amp;(LEFT(V193,2))*1,(LEFT(V193,2))*1),'DATI GARA'!$O$4:$P$24,2,FALSE),"")</f>
        <v>Lombardia</v>
      </c>
    </row>
    <row r="194" spans="2:24">
      <c r="B194" s="30">
        <f t="shared" si="14"/>
        <v>10</v>
      </c>
      <c r="C194" s="31">
        <v>178</v>
      </c>
      <c r="D194" s="141">
        <f>IF('Copia-incolla excel fatt k '!C179="","",'Copia-incolla excel fatt k '!C179)</f>
        <v>10</v>
      </c>
      <c r="E194" s="141" t="str">
        <f>IF('Copia-incolla excel fatt k '!D179="","",'Copia-incolla excel fatt k '!D179)</f>
        <v>ZAMBELLI ALESSIA</v>
      </c>
      <c r="F194" s="141" t="str">
        <f>IF('Copia-incolla excel fatt k '!F179="","",'Copia-incolla excel fatt k '!F179)</f>
        <v>ED</v>
      </c>
      <c r="G194" s="141" t="str">
        <f>IF('Copia-incolla excel fatt k '!E179="","",'Copia-incolla excel fatt k '!E179)</f>
        <v>A038310</v>
      </c>
      <c r="H194" s="141" t="str">
        <f>IF('Copia-incolla excel fatt k '!J179="","",'Copia-incolla excel fatt k '!J179)</f>
        <v>UNIONE CICLISTICA OSSANESGA</v>
      </c>
      <c r="I194" s="141" t="str">
        <f>IF('Copia-incolla excel fatt k '!K179="","",'Copia-incolla excel fatt k '!K179)</f>
        <v>02U2799</v>
      </c>
      <c r="J194" s="157" t="s">
        <v>370</v>
      </c>
      <c r="L194" t="str">
        <f t="shared" si="15"/>
        <v>PARI</v>
      </c>
      <c r="P194" t="str">
        <f t="shared" si="16"/>
        <v>ED10</v>
      </c>
      <c r="Q194" s="142" t="str">
        <f t="shared" si="17"/>
        <v>A038310</v>
      </c>
      <c r="R194" s="142" t="str">
        <f t="shared" si="19"/>
        <v>ZAMBELLI ALESSIA</v>
      </c>
      <c r="S194" s="142" t="str">
        <f t="shared" si="19"/>
        <v>ED</v>
      </c>
      <c r="T194" s="142" t="str">
        <f t="shared" si="19"/>
        <v>A038310</v>
      </c>
      <c r="U194" s="142" t="str">
        <f t="shared" si="19"/>
        <v>UNIONE CICLISTICA OSSANESGA</v>
      </c>
      <c r="V194" s="142" t="str">
        <f t="shared" si="19"/>
        <v>02U2799</v>
      </c>
      <c r="W194" s="142" t="str">
        <f t="shared" si="18"/>
        <v/>
      </c>
      <c r="X194" s="164" t="str">
        <f>IFERROR(VLOOKUP(IF((LEFT(V194,2))*1&lt;10,"0"&amp;(LEFT(V194,2))*1,(LEFT(V194,2))*1),'DATI GARA'!$O$4:$P$24,2,FALSE),"")</f>
        <v>Lombardia</v>
      </c>
    </row>
    <row r="195" spans="2:24">
      <c r="B195" s="30">
        <f t="shared" si="14"/>
        <v>11</v>
      </c>
      <c r="C195" s="31">
        <v>179</v>
      </c>
      <c r="D195" s="141">
        <f>IF('Copia-incolla excel fatt k '!C180="","",'Copia-incolla excel fatt k '!C180)</f>
        <v>11</v>
      </c>
      <c r="E195" s="141" t="str">
        <f>IF('Copia-incolla excel fatt k '!D180="","",'Copia-incolla excel fatt k '!D180)</f>
        <v>MILESI SILVIA</v>
      </c>
      <c r="F195" s="141" t="str">
        <f>IF('Copia-incolla excel fatt k '!F180="","",'Copia-incolla excel fatt k '!F180)</f>
        <v>ED</v>
      </c>
      <c r="G195" s="141" t="str">
        <f>IF('Copia-incolla excel fatt k '!E180="","",'Copia-incolla excel fatt k '!E180)</f>
        <v>A148661</v>
      </c>
      <c r="H195" s="141" t="str">
        <f>IF('Copia-incolla excel fatt k '!J180="","",'Copia-incolla excel fatt k '!J180)</f>
        <v>UNIONE CICLISTICA OSSANESGA</v>
      </c>
      <c r="I195" s="141" t="str">
        <f>IF('Copia-incolla excel fatt k '!K180="","",'Copia-incolla excel fatt k '!K180)</f>
        <v>02U2799</v>
      </c>
      <c r="J195" s="157" t="s">
        <v>370</v>
      </c>
      <c r="L195" t="str">
        <f t="shared" si="15"/>
        <v>DISPARI</v>
      </c>
      <c r="P195" t="str">
        <f t="shared" si="16"/>
        <v>ED11</v>
      </c>
      <c r="Q195" s="142" t="str">
        <f t="shared" si="17"/>
        <v>A148661</v>
      </c>
      <c r="R195" s="142" t="str">
        <f t="shared" si="19"/>
        <v>MILESI SILVIA</v>
      </c>
      <c r="S195" s="142" t="str">
        <f t="shared" si="19"/>
        <v>ED</v>
      </c>
      <c r="T195" s="142" t="str">
        <f t="shared" si="19"/>
        <v>A148661</v>
      </c>
      <c r="U195" s="142" t="str">
        <f t="shared" si="19"/>
        <v>UNIONE CICLISTICA OSSANESGA</v>
      </c>
      <c r="V195" s="142" t="str">
        <f t="shared" si="19"/>
        <v>02U2799</v>
      </c>
      <c r="W195" s="142" t="str">
        <f t="shared" si="18"/>
        <v/>
      </c>
      <c r="X195" s="164" t="str">
        <f>IFERROR(VLOOKUP(IF((LEFT(V195,2))*1&lt;10,"0"&amp;(LEFT(V195,2))*1,(LEFT(V195,2))*1),'DATI GARA'!$O$4:$P$24,2,FALSE),"")</f>
        <v>Lombardia</v>
      </c>
    </row>
    <row r="196" spans="2:24">
      <c r="B196" s="30">
        <f t="shared" si="14"/>
        <v>12</v>
      </c>
      <c r="C196" s="31">
        <v>180</v>
      </c>
      <c r="D196" s="141">
        <f>IF('Copia-incolla excel fatt k '!C181="","",'Copia-incolla excel fatt k '!C181)</f>
        <v>12</v>
      </c>
      <c r="E196" s="141" t="str">
        <f>IF('Copia-incolla excel fatt k '!D181="","",'Copia-incolla excel fatt k '!D181)</f>
        <v>LODI RIZZINI MADDALENA</v>
      </c>
      <c r="F196" s="141" t="str">
        <f>IF('Copia-incolla excel fatt k '!F181="","",'Copia-incolla excel fatt k '!F181)</f>
        <v>ED</v>
      </c>
      <c r="G196" s="141" t="str">
        <f>IF('Copia-incolla excel fatt k '!E181="","",'Copia-incolla excel fatt k '!E181)</f>
        <v>840692E</v>
      </c>
      <c r="H196" s="141" t="str">
        <f>IF('Copia-incolla excel fatt k '!J181="","",'Copia-incolla excel fatt k '!J181)</f>
        <v>S. C. MINCIO-CHIESE A.S.D</v>
      </c>
      <c r="I196" s="141" t="str">
        <f>IF('Copia-incolla excel fatt k '!K181="","",'Copia-incolla excel fatt k '!K181)</f>
        <v>02V3380</v>
      </c>
      <c r="J196" s="157" t="s">
        <v>370</v>
      </c>
      <c r="L196" t="str">
        <f t="shared" si="15"/>
        <v>PARI</v>
      </c>
      <c r="P196" t="str">
        <f t="shared" si="16"/>
        <v>ED12</v>
      </c>
      <c r="Q196" s="142" t="str">
        <f t="shared" si="17"/>
        <v>840692E</v>
      </c>
      <c r="R196" s="142" t="str">
        <f t="shared" si="19"/>
        <v>LODI RIZZINI MADDALENA</v>
      </c>
      <c r="S196" s="142" t="str">
        <f t="shared" si="19"/>
        <v>ED</v>
      </c>
      <c r="T196" s="142" t="str">
        <f t="shared" si="19"/>
        <v>840692E</v>
      </c>
      <c r="U196" s="142" t="str">
        <f t="shared" si="19"/>
        <v>S. C. MINCIO-CHIESE A.S.D</v>
      </c>
      <c r="V196" s="142" t="str">
        <f t="shared" si="19"/>
        <v>02V3380</v>
      </c>
      <c r="W196" s="142" t="str">
        <f t="shared" si="18"/>
        <v/>
      </c>
      <c r="X196" s="164" t="str">
        <f>IFERROR(VLOOKUP(IF((LEFT(V196,2))*1&lt;10,"0"&amp;(LEFT(V196,2))*1,(LEFT(V196,2))*1),'DATI GARA'!$O$4:$P$24,2,FALSE),"")</f>
        <v>Lombardia</v>
      </c>
    </row>
    <row r="197" spans="2:24">
      <c r="B197" s="30">
        <f t="shared" si="14"/>
        <v>13</v>
      </c>
      <c r="C197" s="31">
        <v>181</v>
      </c>
      <c r="D197" s="141">
        <f>IF('Copia-incolla excel fatt k '!C182="","",'Copia-incolla excel fatt k '!C182)</f>
        <v>13</v>
      </c>
      <c r="E197" s="141" t="str">
        <f>IF('Copia-incolla excel fatt k '!D182="","",'Copia-incolla excel fatt k '!D182)</f>
        <v>FILIMON MARINA</v>
      </c>
      <c r="F197" s="141" t="str">
        <f>IF('Copia-incolla excel fatt k '!F182="","",'Copia-incolla excel fatt k '!F182)</f>
        <v>ED</v>
      </c>
      <c r="G197" s="141" t="str">
        <f>IF('Copia-incolla excel fatt k '!E182="","",'Copia-incolla excel fatt k '!E182)</f>
        <v>A095957</v>
      </c>
      <c r="H197" s="141" t="str">
        <f>IF('Copia-incolla excel fatt k '!J182="","",'Copia-incolla excel fatt k '!J182)</f>
        <v>S. C. MINCIO-CHIESE A.S.D</v>
      </c>
      <c r="I197" s="141" t="str">
        <f>IF('Copia-incolla excel fatt k '!K182="","",'Copia-incolla excel fatt k '!K182)</f>
        <v>02V3380</v>
      </c>
      <c r="J197" s="157" t="s">
        <v>370</v>
      </c>
      <c r="L197" t="str">
        <f t="shared" si="15"/>
        <v>DISPARI</v>
      </c>
      <c r="P197" t="str">
        <f t="shared" si="16"/>
        <v>ED13</v>
      </c>
      <c r="Q197" s="142" t="str">
        <f t="shared" si="17"/>
        <v>A095957</v>
      </c>
      <c r="R197" s="142" t="str">
        <f t="shared" si="19"/>
        <v>FILIMON MARINA</v>
      </c>
      <c r="S197" s="142" t="str">
        <f t="shared" si="19"/>
        <v>ED</v>
      </c>
      <c r="T197" s="142" t="str">
        <f t="shared" si="19"/>
        <v>A095957</v>
      </c>
      <c r="U197" s="142" t="str">
        <f t="shared" si="19"/>
        <v>S. C. MINCIO-CHIESE A.S.D</v>
      </c>
      <c r="V197" s="142" t="str">
        <f t="shared" si="19"/>
        <v>02V3380</v>
      </c>
      <c r="W197" s="142" t="str">
        <f t="shared" si="18"/>
        <v/>
      </c>
      <c r="X197" s="164" t="str">
        <f>IFERROR(VLOOKUP(IF((LEFT(V197,2))*1&lt;10,"0"&amp;(LEFT(V197,2))*1,(LEFT(V197,2))*1),'DATI GARA'!$O$4:$P$24,2,FALSE),"")</f>
        <v>Lombardia</v>
      </c>
    </row>
    <row r="198" spans="2:24">
      <c r="B198" s="30">
        <f t="shared" si="14"/>
        <v>14</v>
      </c>
      <c r="C198" s="31">
        <v>182</v>
      </c>
      <c r="D198" s="141">
        <f>IF('Copia-incolla excel fatt k '!C183="","",'Copia-incolla excel fatt k '!C183)</f>
        <v>14</v>
      </c>
      <c r="E198" s="141" t="str">
        <f>IF('Copia-incolla excel fatt k '!D183="","",'Copia-incolla excel fatt k '!D183)</f>
        <v>PAVANETTO GIORGIA</v>
      </c>
      <c r="F198" s="141" t="str">
        <f>IF('Copia-incolla excel fatt k '!F183="","",'Copia-incolla excel fatt k '!F183)</f>
        <v>ED</v>
      </c>
      <c r="G198" s="141" t="str">
        <f>IF('Copia-incolla excel fatt k '!E183="","",'Copia-incolla excel fatt k '!E183)</f>
        <v>A028656</v>
      </c>
      <c r="H198" s="141" t="str">
        <f>IF('Copia-incolla excel fatt k '!J183="","",'Copia-incolla excel fatt k '!J183)</f>
        <v>INDUSTRIAL FORNITURE MORO-TRECIEFFE</v>
      </c>
      <c r="I198" s="141" t="str">
        <f>IF('Copia-incolla excel fatt k '!K183="","",'Copia-incolla excel fatt k '!K183)</f>
        <v>03C0245</v>
      </c>
      <c r="J198" s="157" t="s">
        <v>370</v>
      </c>
      <c r="L198" t="str">
        <f t="shared" si="15"/>
        <v>PARI</v>
      </c>
      <c r="P198" t="str">
        <f t="shared" si="16"/>
        <v>ED14</v>
      </c>
      <c r="Q198" s="142" t="str">
        <f t="shared" si="17"/>
        <v>A028656</v>
      </c>
      <c r="R198" s="142" t="str">
        <f t="shared" si="19"/>
        <v>PAVANETTO GIORGIA</v>
      </c>
      <c r="S198" s="142" t="str">
        <f t="shared" si="19"/>
        <v>ED</v>
      </c>
      <c r="T198" s="142" t="str">
        <f t="shared" si="19"/>
        <v>A028656</v>
      </c>
      <c r="U198" s="142" t="str">
        <f t="shared" si="19"/>
        <v>INDUSTRIAL FORNITURE MORO-TRECIEFFE</v>
      </c>
      <c r="V198" s="142" t="str">
        <f t="shared" si="19"/>
        <v>03C0245</v>
      </c>
      <c r="W198" s="142" t="str">
        <f t="shared" si="18"/>
        <v/>
      </c>
      <c r="X198" s="164" t="str">
        <f>IFERROR(VLOOKUP(IF((LEFT(V198,2))*1&lt;10,"0"&amp;(LEFT(V198,2))*1,(LEFT(V198,2))*1),'DATI GARA'!$O$4:$P$24,2,FALSE),"")</f>
        <v>Veneto</v>
      </c>
    </row>
    <row r="199" spans="2:24">
      <c r="B199" s="30">
        <f t="shared" si="14"/>
        <v>15</v>
      </c>
      <c r="C199" s="31">
        <v>183</v>
      </c>
      <c r="D199" s="141">
        <f>IF('Copia-incolla excel fatt k '!C184="","",'Copia-incolla excel fatt k '!C184)</f>
        <v>15</v>
      </c>
      <c r="E199" s="141" t="str">
        <f>IF('Copia-incolla excel fatt k '!D184="","",'Copia-incolla excel fatt k '!D184)</f>
        <v>LUNARDI EMMA</v>
      </c>
      <c r="F199" s="141" t="str">
        <f>IF('Copia-incolla excel fatt k '!F184="","",'Copia-incolla excel fatt k '!F184)</f>
        <v>ED</v>
      </c>
      <c r="G199" s="141" t="str">
        <f>IF('Copia-incolla excel fatt k '!E184="","",'Copia-incolla excel fatt k '!E184)</f>
        <v>816374S</v>
      </c>
      <c r="H199" s="141" t="str">
        <f>IF('Copia-incolla excel fatt k '!J184="","",'Copia-incolla excel fatt k '!J184)</f>
        <v>UNIONE CICLISTICA LUPI</v>
      </c>
      <c r="I199" s="141" t="str">
        <f>IF('Copia-incolla excel fatt k '!K184="","",'Copia-incolla excel fatt k '!K184)</f>
        <v>03M2144</v>
      </c>
      <c r="J199" s="157" t="s">
        <v>370</v>
      </c>
      <c r="L199" t="str">
        <f t="shared" si="15"/>
        <v>DISPARI</v>
      </c>
      <c r="P199" t="str">
        <f t="shared" si="16"/>
        <v>ED15</v>
      </c>
      <c r="Q199" s="142" t="str">
        <f t="shared" si="17"/>
        <v>816374S</v>
      </c>
      <c r="R199" s="142" t="str">
        <f t="shared" si="19"/>
        <v>LUNARDI EMMA</v>
      </c>
      <c r="S199" s="142" t="str">
        <f t="shared" si="19"/>
        <v>ED</v>
      </c>
      <c r="T199" s="142" t="str">
        <f t="shared" si="19"/>
        <v>816374S</v>
      </c>
      <c r="U199" s="142" t="str">
        <f t="shared" si="19"/>
        <v>UNIONE CICLISTICA LUPI</v>
      </c>
      <c r="V199" s="142" t="str">
        <f t="shared" si="19"/>
        <v>03M2144</v>
      </c>
      <c r="W199" s="142" t="str">
        <f t="shared" si="18"/>
        <v/>
      </c>
      <c r="X199" s="164" t="str">
        <f>IFERROR(VLOOKUP(IF((LEFT(V199,2))*1&lt;10,"0"&amp;(LEFT(V199,2))*1,(LEFT(V199,2))*1),'DATI GARA'!$O$4:$P$24,2,FALSE),"")</f>
        <v>Veneto</v>
      </c>
    </row>
    <row r="200" spans="2:24">
      <c r="B200" s="30">
        <f t="shared" si="14"/>
        <v>16</v>
      </c>
      <c r="C200" s="31">
        <v>184</v>
      </c>
      <c r="D200" s="141">
        <f>IF('Copia-incolla excel fatt k '!C185="","",'Copia-incolla excel fatt k '!C185)</f>
        <v>16</v>
      </c>
      <c r="E200" s="141" t="str">
        <f>IF('Copia-incolla excel fatt k '!D185="","",'Copia-incolla excel fatt k '!D185)</f>
        <v>GENNA FRANCESCA</v>
      </c>
      <c r="F200" s="141" t="str">
        <f>IF('Copia-incolla excel fatt k '!F185="","",'Copia-incolla excel fatt k '!F185)</f>
        <v>ED</v>
      </c>
      <c r="G200" s="141" t="str">
        <f>IF('Copia-incolla excel fatt k '!E185="","",'Copia-incolla excel fatt k '!E185)</f>
        <v>A093449</v>
      </c>
      <c r="H200" s="141" t="str">
        <f>IF('Copia-incolla excel fatt k '!J185="","",'Copia-incolla excel fatt k '!J185)</f>
        <v>UNIONE CICLISTICA LUPI</v>
      </c>
      <c r="I200" s="141" t="str">
        <f>IF('Copia-incolla excel fatt k '!K185="","",'Copia-incolla excel fatt k '!K185)</f>
        <v>03M2144</v>
      </c>
      <c r="J200" s="157" t="s">
        <v>370</v>
      </c>
      <c r="L200" t="str">
        <f t="shared" si="15"/>
        <v>PARI</v>
      </c>
      <c r="P200" t="str">
        <f t="shared" si="16"/>
        <v>ED16</v>
      </c>
      <c r="Q200" s="142" t="str">
        <f t="shared" si="17"/>
        <v>A093449</v>
      </c>
      <c r="R200" s="142" t="str">
        <f t="shared" si="19"/>
        <v>GENNA FRANCESCA</v>
      </c>
      <c r="S200" s="142" t="str">
        <f t="shared" si="19"/>
        <v>ED</v>
      </c>
      <c r="T200" s="142" t="str">
        <f t="shared" si="19"/>
        <v>A093449</v>
      </c>
      <c r="U200" s="142" t="str">
        <f t="shared" si="19"/>
        <v>UNIONE CICLISTICA LUPI</v>
      </c>
      <c r="V200" s="142" t="str">
        <f t="shared" si="19"/>
        <v>03M2144</v>
      </c>
      <c r="W200" s="142" t="str">
        <f t="shared" si="18"/>
        <v/>
      </c>
      <c r="X200" s="164" t="str">
        <f>IFERROR(VLOOKUP(IF((LEFT(V200,2))*1&lt;10,"0"&amp;(LEFT(V200,2))*1,(LEFT(V200,2))*1),'DATI GARA'!$O$4:$P$24,2,FALSE),"")</f>
        <v>Veneto</v>
      </c>
    </row>
    <row r="201" spans="2:24">
      <c r="B201" s="30">
        <f t="shared" si="14"/>
        <v>17</v>
      </c>
      <c r="C201" s="31">
        <v>185</v>
      </c>
      <c r="D201" s="141">
        <f>IF('Copia-incolla excel fatt k '!C186="","",'Copia-incolla excel fatt k '!C186)</f>
        <v>17</v>
      </c>
      <c r="E201" s="141" t="str">
        <f>IF('Copia-incolla excel fatt k '!D186="","",'Copia-incolla excel fatt k '!D186)</f>
        <v>BORDIGNON SILVIA</v>
      </c>
      <c r="F201" s="141" t="str">
        <f>IF('Copia-incolla excel fatt k '!F186="","",'Copia-incolla excel fatt k '!F186)</f>
        <v>ED</v>
      </c>
      <c r="G201" s="141" t="str">
        <f>IF('Copia-incolla excel fatt k '!E186="","",'Copia-incolla excel fatt k '!E186)</f>
        <v>A101112</v>
      </c>
      <c r="H201" s="141" t="str">
        <f>IF('Copia-incolla excel fatt k '!J186="","",'Copia-incolla excel fatt k '!J186)</f>
        <v>UNIONE CICLISTICA LUPI</v>
      </c>
      <c r="I201" s="141" t="str">
        <f>IF('Copia-incolla excel fatt k '!K186="","",'Copia-incolla excel fatt k '!K186)</f>
        <v>03M2144</v>
      </c>
      <c r="J201" s="157" t="s">
        <v>370</v>
      </c>
      <c r="L201" t="str">
        <f t="shared" si="15"/>
        <v>DISPARI</v>
      </c>
      <c r="P201" t="str">
        <f t="shared" si="16"/>
        <v>ED17</v>
      </c>
      <c r="Q201" s="142" t="str">
        <f t="shared" si="17"/>
        <v>A101112</v>
      </c>
      <c r="R201" s="142" t="str">
        <f t="shared" si="19"/>
        <v>BORDIGNON SILVIA</v>
      </c>
      <c r="S201" s="142" t="str">
        <f t="shared" si="19"/>
        <v>ED</v>
      </c>
      <c r="T201" s="142" t="str">
        <f t="shared" si="19"/>
        <v>A101112</v>
      </c>
      <c r="U201" s="142" t="str">
        <f t="shared" si="19"/>
        <v>UNIONE CICLISTICA LUPI</v>
      </c>
      <c r="V201" s="142" t="str">
        <f t="shared" si="19"/>
        <v>03M2144</v>
      </c>
      <c r="W201" s="142" t="str">
        <f t="shared" si="18"/>
        <v/>
      </c>
      <c r="X201" s="164" t="str">
        <f>IFERROR(VLOOKUP(IF((LEFT(V201,2))*1&lt;10,"0"&amp;(LEFT(V201,2))*1,(LEFT(V201,2))*1),'DATI GARA'!$O$4:$P$24,2,FALSE),"")</f>
        <v>Veneto</v>
      </c>
    </row>
    <row r="202" spans="2:24">
      <c r="B202" s="30">
        <f t="shared" si="14"/>
        <v>18</v>
      </c>
      <c r="C202" s="31">
        <v>186</v>
      </c>
      <c r="D202" s="141">
        <f>IF('Copia-incolla excel fatt k '!C187="","",'Copia-incolla excel fatt k '!C187)</f>
        <v>18</v>
      </c>
      <c r="E202" s="141" t="str">
        <f>IF('Copia-incolla excel fatt k '!D187="","",'Copia-incolla excel fatt k '!D187)</f>
        <v>CENCI MATILDE</v>
      </c>
      <c r="F202" s="141" t="str">
        <f>IF('Copia-incolla excel fatt k '!F187="","",'Copia-incolla excel fatt k '!F187)</f>
        <v>ED</v>
      </c>
      <c r="G202" s="141" t="str">
        <f>IF('Copia-incolla excel fatt k '!E187="","",'Copia-incolla excel fatt k '!E187)</f>
        <v>A153638</v>
      </c>
      <c r="H202" s="141" t="str">
        <f>IF('Copia-incolla excel fatt k '!J187="","",'Copia-incolla excel fatt k '!J187)</f>
        <v>UNIONE CICLISTICA LUPI</v>
      </c>
      <c r="I202" s="141" t="str">
        <f>IF('Copia-incolla excel fatt k '!K187="","",'Copia-incolla excel fatt k '!K187)</f>
        <v>03M2144</v>
      </c>
      <c r="J202" s="157" t="s">
        <v>370</v>
      </c>
      <c r="L202" t="str">
        <f t="shared" si="15"/>
        <v>PARI</v>
      </c>
      <c r="P202" t="str">
        <f t="shared" si="16"/>
        <v>ED18</v>
      </c>
      <c r="Q202" s="142" t="str">
        <f t="shared" si="17"/>
        <v>A153638</v>
      </c>
      <c r="R202" s="142" t="str">
        <f t="shared" si="19"/>
        <v>CENCI MATILDE</v>
      </c>
      <c r="S202" s="142" t="str">
        <f t="shared" si="19"/>
        <v>ED</v>
      </c>
      <c r="T202" s="142" t="str">
        <f t="shared" si="19"/>
        <v>A153638</v>
      </c>
      <c r="U202" s="142" t="str">
        <f t="shared" si="19"/>
        <v>UNIONE CICLISTICA LUPI</v>
      </c>
      <c r="V202" s="142" t="str">
        <f t="shared" si="19"/>
        <v>03M2144</v>
      </c>
      <c r="W202" s="142" t="str">
        <f t="shared" si="18"/>
        <v/>
      </c>
      <c r="X202" s="164" t="str">
        <f>IFERROR(VLOOKUP(IF((LEFT(V202,2))*1&lt;10,"0"&amp;(LEFT(V202,2))*1,(LEFT(V202,2))*1),'DATI GARA'!$O$4:$P$24,2,FALSE),"")</f>
        <v>Veneto</v>
      </c>
    </row>
    <row r="203" spans="2:24">
      <c r="B203" s="30">
        <f t="shared" si="14"/>
        <v>19</v>
      </c>
      <c r="C203" s="31">
        <v>187</v>
      </c>
      <c r="D203" s="141">
        <f>IF('Copia-incolla excel fatt k '!C188="","",'Copia-incolla excel fatt k '!C188)</f>
        <v>19</v>
      </c>
      <c r="E203" s="141" t="str">
        <f>IF('Copia-incolla excel fatt k '!D188="","",'Copia-incolla excel fatt k '!D188)</f>
        <v>MAZZI MARTINA</v>
      </c>
      <c r="F203" s="141" t="str">
        <f>IF('Copia-incolla excel fatt k '!F188="","",'Copia-incolla excel fatt k '!F188)</f>
        <v>ED</v>
      </c>
      <c r="G203" s="141" t="str">
        <f>IF('Copia-incolla excel fatt k '!E188="","",'Copia-incolla excel fatt k '!E188)</f>
        <v>A023271</v>
      </c>
      <c r="H203" s="141" t="str">
        <f>IF('Copia-incolla excel fatt k '!J188="","",'Copia-incolla excel fatt k '!J188)</f>
        <v>ASD CYCLING TEAM PETRUCCI EKOI</v>
      </c>
      <c r="I203" s="141" t="str">
        <f>IF('Copia-incolla excel fatt k '!K188="","",'Copia-incolla excel fatt k '!K188)</f>
        <v>03Q2323</v>
      </c>
      <c r="J203" s="157" t="s">
        <v>370</v>
      </c>
      <c r="L203" t="str">
        <f t="shared" si="15"/>
        <v>DISPARI</v>
      </c>
      <c r="P203" t="str">
        <f t="shared" si="16"/>
        <v>ED19</v>
      </c>
      <c r="Q203" s="142" t="str">
        <f t="shared" si="17"/>
        <v>A023271</v>
      </c>
      <c r="R203" s="142" t="str">
        <f t="shared" si="19"/>
        <v>MAZZI MARTINA</v>
      </c>
      <c r="S203" s="142" t="str">
        <f t="shared" si="19"/>
        <v>ED</v>
      </c>
      <c r="T203" s="142" t="str">
        <f t="shared" si="19"/>
        <v>A023271</v>
      </c>
      <c r="U203" s="142" t="str">
        <f t="shared" si="19"/>
        <v>ASD CYCLING TEAM PETRUCCI EKOI</v>
      </c>
      <c r="V203" s="142" t="str">
        <f t="shared" si="19"/>
        <v>03Q2323</v>
      </c>
      <c r="W203" s="142" t="str">
        <f t="shared" si="18"/>
        <v/>
      </c>
      <c r="X203" s="164" t="str">
        <f>IFERROR(VLOOKUP(IF((LEFT(V203,2))*1&lt;10,"0"&amp;(LEFT(V203,2))*1,(LEFT(V203,2))*1),'DATI GARA'!$O$4:$P$24,2,FALSE),"")</f>
        <v>Veneto</v>
      </c>
    </row>
    <row r="204" spans="2:24">
      <c r="B204" s="30">
        <f t="shared" si="14"/>
        <v>20</v>
      </c>
      <c r="C204" s="31">
        <v>188</v>
      </c>
      <c r="D204" s="141">
        <f>IF('Copia-incolla excel fatt k '!C189="","",'Copia-incolla excel fatt k '!C189)</f>
        <v>20</v>
      </c>
      <c r="E204" s="141" t="str">
        <f>IF('Copia-incolla excel fatt k '!D189="","",'Copia-incolla excel fatt k '!D189)</f>
        <v>FORNASIERO GIADA</v>
      </c>
      <c r="F204" s="141" t="str">
        <f>IF('Copia-incolla excel fatt k '!F189="","",'Copia-incolla excel fatt k '!F189)</f>
        <v>ED</v>
      </c>
      <c r="G204" s="141" t="str">
        <f>IF('Copia-incolla excel fatt k '!E189="","",'Copia-incolla excel fatt k '!E189)</f>
        <v>A024777</v>
      </c>
      <c r="H204" s="141" t="str">
        <f>IF('Copia-incolla excel fatt k '!J189="","",'Copia-incolla excel fatt k '!J189)</f>
        <v>ASD CYCLING TEAM PETRUCCI EKOI</v>
      </c>
      <c r="I204" s="141" t="str">
        <f>IF('Copia-incolla excel fatt k '!K189="","",'Copia-incolla excel fatt k '!K189)</f>
        <v>03Q2323</v>
      </c>
      <c r="J204" s="157" t="s">
        <v>370</v>
      </c>
      <c r="L204" t="str">
        <f t="shared" si="15"/>
        <v>PARI</v>
      </c>
      <c r="P204" t="str">
        <f t="shared" si="16"/>
        <v>ED20</v>
      </c>
      <c r="Q204" s="142" t="str">
        <f t="shared" si="17"/>
        <v>A024777</v>
      </c>
      <c r="R204" s="142" t="str">
        <f t="shared" si="19"/>
        <v>FORNASIERO GIADA</v>
      </c>
      <c r="S204" s="142" t="str">
        <f t="shared" si="19"/>
        <v>ED</v>
      </c>
      <c r="T204" s="142" t="str">
        <f t="shared" si="19"/>
        <v>A024777</v>
      </c>
      <c r="U204" s="142" t="str">
        <f t="shared" si="19"/>
        <v>ASD CYCLING TEAM PETRUCCI EKOI</v>
      </c>
      <c r="V204" s="142" t="str">
        <f t="shared" si="19"/>
        <v>03Q2323</v>
      </c>
      <c r="W204" s="142" t="str">
        <f t="shared" si="18"/>
        <v/>
      </c>
      <c r="X204" s="164" t="str">
        <f>IFERROR(VLOOKUP(IF((LEFT(V204,2))*1&lt;10,"0"&amp;(LEFT(V204,2))*1,(LEFT(V204,2))*1),'DATI GARA'!$O$4:$P$24,2,FALSE),"")</f>
        <v>Veneto</v>
      </c>
    </row>
    <row r="205" spans="2:24">
      <c r="B205" s="30">
        <f t="shared" si="14"/>
        <v>21</v>
      </c>
      <c r="C205" s="31">
        <v>189</v>
      </c>
      <c r="D205" s="141">
        <f>IF('Copia-incolla excel fatt k '!C190="","",'Copia-incolla excel fatt k '!C190)</f>
        <v>21</v>
      </c>
      <c r="E205" s="141" t="str">
        <f>IF('Copia-incolla excel fatt k '!D190="","",'Copia-incolla excel fatt k '!D190)</f>
        <v>SGARAVATO ASIA</v>
      </c>
      <c r="F205" s="141" t="str">
        <f>IF('Copia-incolla excel fatt k '!F190="","",'Copia-incolla excel fatt k '!F190)</f>
        <v>ED</v>
      </c>
      <c r="G205" s="141" t="str">
        <f>IF('Copia-incolla excel fatt k '!E190="","",'Copia-incolla excel fatt k '!E190)</f>
        <v>A132144</v>
      </c>
      <c r="H205" s="141" t="str">
        <f>IF('Copia-incolla excel fatt k '!J190="","",'Copia-incolla excel fatt k '!J190)</f>
        <v>ASD CYCLING TEAM PETRUCCI EKOI</v>
      </c>
      <c r="I205" s="141" t="str">
        <f>IF('Copia-incolla excel fatt k '!K190="","",'Copia-incolla excel fatt k '!K190)</f>
        <v>03Q2323</v>
      </c>
      <c r="J205" s="157" t="s">
        <v>370</v>
      </c>
      <c r="L205" t="str">
        <f t="shared" si="15"/>
        <v>DISPARI</v>
      </c>
      <c r="P205" t="str">
        <f t="shared" si="16"/>
        <v>ED21</v>
      </c>
      <c r="Q205" s="142" t="str">
        <f t="shared" si="17"/>
        <v>A132144</v>
      </c>
      <c r="R205" s="142" t="str">
        <f t="shared" si="19"/>
        <v>SGARAVATO ASIA</v>
      </c>
      <c r="S205" s="142" t="str">
        <f t="shared" si="19"/>
        <v>ED</v>
      </c>
      <c r="T205" s="142" t="str">
        <f t="shared" si="19"/>
        <v>A132144</v>
      </c>
      <c r="U205" s="142" t="str">
        <f t="shared" si="19"/>
        <v>ASD CYCLING TEAM PETRUCCI EKOI</v>
      </c>
      <c r="V205" s="142" t="str">
        <f t="shared" si="19"/>
        <v>03Q2323</v>
      </c>
      <c r="W205" s="142" t="str">
        <f t="shared" si="18"/>
        <v/>
      </c>
      <c r="X205" s="164" t="str">
        <f>IFERROR(VLOOKUP(IF((LEFT(V205,2))*1&lt;10,"0"&amp;(LEFT(V205,2))*1,(LEFT(V205,2))*1),'DATI GARA'!$O$4:$P$24,2,FALSE),"")</f>
        <v>Veneto</v>
      </c>
    </row>
    <row r="206" spans="2:24">
      <c r="B206" s="30">
        <f t="shared" si="14"/>
        <v>22</v>
      </c>
      <c r="C206" s="31">
        <v>190</v>
      </c>
      <c r="D206" s="141">
        <f>IF('Copia-incolla excel fatt k '!C191="","",'Copia-incolla excel fatt k '!C191)</f>
        <v>22</v>
      </c>
      <c r="E206" s="141" t="str">
        <f>IF('Copia-incolla excel fatt k '!D191="","",'Copia-incolla excel fatt k '!D191)</f>
        <v>BENEDET GIULIA</v>
      </c>
      <c r="F206" s="141" t="str">
        <f>IF('Copia-incolla excel fatt k '!F191="","",'Copia-incolla excel fatt k '!F191)</f>
        <v>ED</v>
      </c>
      <c r="G206" s="141" t="str">
        <f>IF('Copia-incolla excel fatt k '!E191="","",'Copia-incolla excel fatt k '!E191)</f>
        <v>A009643</v>
      </c>
      <c r="H206" s="141" t="str">
        <f>IF('Copia-incolla excel fatt k '!J191="","",'Copia-incolla excel fatt k '!J191)</f>
        <v>G.S. YOUNG TEAM ARCADE</v>
      </c>
      <c r="I206" s="141" t="str">
        <f>IF('Copia-incolla excel fatt k '!K191="","",'Copia-incolla excel fatt k '!K191)</f>
        <v>03Q2505</v>
      </c>
      <c r="J206" s="157" t="s">
        <v>370</v>
      </c>
      <c r="L206" t="str">
        <f t="shared" si="15"/>
        <v>PARI</v>
      </c>
      <c r="P206" t="str">
        <f t="shared" si="16"/>
        <v>ED22</v>
      </c>
      <c r="Q206" s="142" t="str">
        <f t="shared" si="17"/>
        <v>A009643</v>
      </c>
      <c r="R206" s="142" t="str">
        <f t="shared" si="19"/>
        <v>BENEDET GIULIA</v>
      </c>
      <c r="S206" s="142" t="str">
        <f t="shared" si="19"/>
        <v>ED</v>
      </c>
      <c r="T206" s="142" t="str">
        <f t="shared" si="19"/>
        <v>A009643</v>
      </c>
      <c r="U206" s="142" t="str">
        <f t="shared" si="19"/>
        <v>G.S. YOUNG TEAM ARCADE</v>
      </c>
      <c r="V206" s="142" t="str">
        <f t="shared" si="19"/>
        <v>03Q2505</v>
      </c>
      <c r="W206" s="142" t="str">
        <f t="shared" si="18"/>
        <v/>
      </c>
      <c r="X206" s="164" t="str">
        <f>IFERROR(VLOOKUP(IF((LEFT(V206,2))*1&lt;10,"0"&amp;(LEFT(V206,2))*1,(LEFT(V206,2))*1),'DATI GARA'!$O$4:$P$24,2,FALSE),"")</f>
        <v>Veneto</v>
      </c>
    </row>
    <row r="207" spans="2:24">
      <c r="B207" s="30">
        <f t="shared" si="14"/>
        <v>23</v>
      </c>
      <c r="C207" s="31">
        <v>191</v>
      </c>
      <c r="D207" s="141">
        <f>IF('Copia-incolla excel fatt k '!C192="","",'Copia-incolla excel fatt k '!C192)</f>
        <v>23</v>
      </c>
      <c r="E207" s="141" t="str">
        <f>IF('Copia-incolla excel fatt k '!D192="","",'Copia-incolla excel fatt k '!D192)</f>
        <v>PASET SUSAN</v>
      </c>
      <c r="F207" s="141" t="str">
        <f>IF('Copia-incolla excel fatt k '!F192="","",'Copia-incolla excel fatt k '!F192)</f>
        <v>ED</v>
      </c>
      <c r="G207" s="141" t="str">
        <f>IF('Copia-incolla excel fatt k '!E192="","",'Copia-incolla excel fatt k '!E192)</f>
        <v>A085440</v>
      </c>
      <c r="H207" s="141" t="str">
        <f>IF('Copia-incolla excel fatt k '!J192="","",'Copia-incolla excel fatt k '!J192)</f>
        <v>G.S. YOUNG TEAM ARCADE</v>
      </c>
      <c r="I207" s="141" t="str">
        <f>IF('Copia-incolla excel fatt k '!K192="","",'Copia-incolla excel fatt k '!K192)</f>
        <v>03Q2505</v>
      </c>
      <c r="J207" s="157" t="s">
        <v>370</v>
      </c>
      <c r="L207" t="str">
        <f t="shared" si="15"/>
        <v>DISPARI</v>
      </c>
      <c r="P207" t="str">
        <f t="shared" si="16"/>
        <v>ED23</v>
      </c>
      <c r="Q207" s="142" t="str">
        <f t="shared" si="17"/>
        <v>A085440</v>
      </c>
      <c r="R207" s="142" t="str">
        <f t="shared" si="19"/>
        <v>PASET SUSAN</v>
      </c>
      <c r="S207" s="142" t="str">
        <f t="shared" si="19"/>
        <v>ED</v>
      </c>
      <c r="T207" s="142" t="str">
        <f t="shared" si="19"/>
        <v>A085440</v>
      </c>
      <c r="U207" s="142" t="str">
        <f t="shared" si="19"/>
        <v>G.S. YOUNG TEAM ARCADE</v>
      </c>
      <c r="V207" s="142" t="str">
        <f t="shared" si="19"/>
        <v>03Q2505</v>
      </c>
      <c r="W207" s="142" t="str">
        <f t="shared" si="18"/>
        <v/>
      </c>
      <c r="X207" s="164" t="str">
        <f>IFERROR(VLOOKUP(IF((LEFT(V207,2))*1&lt;10,"0"&amp;(LEFT(V207,2))*1,(LEFT(V207,2))*1),'DATI GARA'!$O$4:$P$24,2,FALSE),"")</f>
        <v>Veneto</v>
      </c>
    </row>
    <row r="208" spans="2:24">
      <c r="B208" s="30">
        <f t="shared" si="14"/>
        <v>24</v>
      </c>
      <c r="C208" s="31">
        <v>192</v>
      </c>
      <c r="D208" s="141">
        <f>IF('Copia-incolla excel fatt k '!C193="","",'Copia-incolla excel fatt k '!C193)</f>
        <v>24</v>
      </c>
      <c r="E208" s="141" t="str">
        <f>IF('Copia-incolla excel fatt k '!D193="","",'Copia-incolla excel fatt k '!D193)</f>
        <v>LOVER MEDEOT HERMINA</v>
      </c>
      <c r="F208" s="141" t="str">
        <f>IF('Copia-incolla excel fatt k '!F193="","",'Copia-incolla excel fatt k '!F193)</f>
        <v>ED</v>
      </c>
      <c r="G208" s="141" t="str">
        <f>IF('Copia-incolla excel fatt k '!E193="","",'Copia-incolla excel fatt k '!E193)</f>
        <v>A008577</v>
      </c>
      <c r="H208" s="141" t="str">
        <f>IF('Copia-incolla excel fatt k '!J193="","",'Copia-incolla excel fatt k '!J193)</f>
        <v>TEAM SPERCENIGO FRIULI A.S.D.</v>
      </c>
      <c r="I208" s="141" t="str">
        <f>IF('Copia-incolla excel fatt k '!K193="","",'Copia-incolla excel fatt k '!K193)</f>
        <v>05D0820</v>
      </c>
      <c r="J208" s="157" t="s">
        <v>370</v>
      </c>
      <c r="L208" t="str">
        <f t="shared" si="15"/>
        <v>PARI</v>
      </c>
      <c r="P208" t="str">
        <f t="shared" si="16"/>
        <v>ED24</v>
      </c>
      <c r="Q208" s="142" t="str">
        <f t="shared" si="17"/>
        <v>A008577</v>
      </c>
      <c r="R208" s="142" t="str">
        <f t="shared" si="19"/>
        <v>LOVER MEDEOT HERMINA</v>
      </c>
      <c r="S208" s="142" t="str">
        <f t="shared" si="19"/>
        <v>ED</v>
      </c>
      <c r="T208" s="142" t="str">
        <f t="shared" si="19"/>
        <v>A008577</v>
      </c>
      <c r="U208" s="142" t="str">
        <f t="shared" si="19"/>
        <v>TEAM SPERCENIGO FRIULI A.S.D.</v>
      </c>
      <c r="V208" s="142" t="str">
        <f t="shared" si="19"/>
        <v>05D0820</v>
      </c>
      <c r="W208" s="142" t="str">
        <f t="shared" si="18"/>
        <v/>
      </c>
      <c r="X208" s="164" t="str">
        <f>IFERROR(VLOOKUP(IF((LEFT(V208,2))*1&lt;10,"0"&amp;(LEFT(V208,2))*1,(LEFT(V208,2))*1),'DATI GARA'!$O$4:$P$24,2,FALSE),"")</f>
        <v>F.V.G.</v>
      </c>
    </row>
    <row r="209" spans="2:24">
      <c r="B209" s="30">
        <f t="shared" si="14"/>
        <v>25</v>
      </c>
      <c r="C209" s="31">
        <v>193</v>
      </c>
      <c r="D209" s="141">
        <f>IF('Copia-incolla excel fatt k '!C194="","",'Copia-incolla excel fatt k '!C194)</f>
        <v>25</v>
      </c>
      <c r="E209" s="141" t="str">
        <f>IF('Copia-incolla excel fatt k '!D194="","",'Copia-incolla excel fatt k '!D194)</f>
        <v>PEGOLO CHANTAL</v>
      </c>
      <c r="F209" s="141" t="str">
        <f>IF('Copia-incolla excel fatt k '!F194="","",'Copia-incolla excel fatt k '!F194)</f>
        <v>ED</v>
      </c>
      <c r="G209" s="141" t="str">
        <f>IF('Copia-incolla excel fatt k '!E194="","",'Copia-incolla excel fatt k '!E194)</f>
        <v>A031107</v>
      </c>
      <c r="H209" s="141" t="str">
        <f>IF('Copia-incolla excel fatt k '!J194="","",'Copia-incolla excel fatt k '!J194)</f>
        <v>TEAM SPERCENIGO FRIULI A.S.D.</v>
      </c>
      <c r="I209" s="141" t="str">
        <f>IF('Copia-incolla excel fatt k '!K194="","",'Copia-incolla excel fatt k '!K194)</f>
        <v>05D0820</v>
      </c>
      <c r="J209" s="157" t="s">
        <v>370</v>
      </c>
      <c r="L209" t="str">
        <f t="shared" si="15"/>
        <v>DISPARI</v>
      </c>
      <c r="P209" t="str">
        <f t="shared" si="16"/>
        <v>ED25</v>
      </c>
      <c r="Q209" s="142" t="str">
        <f t="shared" si="17"/>
        <v>A031107</v>
      </c>
      <c r="R209" s="142" t="str">
        <f t="shared" si="19"/>
        <v>PEGOLO CHANTAL</v>
      </c>
      <c r="S209" s="142" t="str">
        <f t="shared" si="19"/>
        <v>ED</v>
      </c>
      <c r="T209" s="142" t="str">
        <f t="shared" si="19"/>
        <v>A031107</v>
      </c>
      <c r="U209" s="142" t="str">
        <f t="shared" si="19"/>
        <v>TEAM SPERCENIGO FRIULI A.S.D.</v>
      </c>
      <c r="V209" s="142" t="str">
        <f t="shared" si="19"/>
        <v>05D0820</v>
      </c>
      <c r="W209" s="142" t="str">
        <f t="shared" si="18"/>
        <v/>
      </c>
      <c r="X209" s="164" t="str">
        <f>IFERROR(VLOOKUP(IF((LEFT(V209,2))*1&lt;10,"0"&amp;(LEFT(V209,2))*1,(LEFT(V209,2))*1),'DATI GARA'!$O$4:$P$24,2,FALSE),"")</f>
        <v>F.V.G.</v>
      </c>
    </row>
    <row r="210" spans="2:24">
      <c r="B210" s="30">
        <f t="shared" ref="B210:B256" si="20">IF(D210="","",D210)</f>
        <v>26</v>
      </c>
      <c r="C210" s="31">
        <v>194</v>
      </c>
      <c r="D210" s="141">
        <f>IF('Copia-incolla excel fatt k '!C195="","",'Copia-incolla excel fatt k '!C195)</f>
        <v>26</v>
      </c>
      <c r="E210" s="141" t="str">
        <f>IF('Copia-incolla excel fatt k '!D195="","",'Copia-incolla excel fatt k '!D195)</f>
        <v>DANELUZZI IRENE</v>
      </c>
      <c r="F210" s="141" t="str">
        <f>IF('Copia-incolla excel fatt k '!F195="","",'Copia-incolla excel fatt k '!F195)</f>
        <v>ED</v>
      </c>
      <c r="G210" s="141" t="str">
        <f>IF('Copia-incolla excel fatt k '!E195="","",'Copia-incolla excel fatt k '!E195)</f>
        <v>906510S</v>
      </c>
      <c r="H210" s="141" t="str">
        <f>IF('Copia-incolla excel fatt k '!J195="","",'Copia-incolla excel fatt k '!J195)</f>
        <v>S.C.D. PEDALE SANVITESE</v>
      </c>
      <c r="I210" s="141" t="str">
        <f>IF('Copia-incolla excel fatt k '!K195="","",'Copia-incolla excel fatt k '!K195)</f>
        <v>05H0098</v>
      </c>
      <c r="J210" s="157" t="s">
        <v>370</v>
      </c>
      <c r="L210" t="str">
        <f t="shared" ref="L210:L256" si="21">IF(J210="",IF(D210="","",IF(ISODD(D210)=TRUE,"DISPARI","PARI")),"")</f>
        <v>PARI</v>
      </c>
      <c r="P210" t="str">
        <f t="shared" ref="P210:P256" si="22">IF(F210&amp;D210="","",F210&amp;D210)</f>
        <v>ED26</v>
      </c>
      <c r="Q210" s="142" t="str">
        <f t="shared" ref="Q210:Q256" si="23">IF($P210="","",G210)</f>
        <v>906510S</v>
      </c>
      <c r="R210" s="142" t="str">
        <f t="shared" si="19"/>
        <v>DANELUZZI IRENE</v>
      </c>
      <c r="S210" s="142" t="str">
        <f t="shared" si="19"/>
        <v>ED</v>
      </c>
      <c r="T210" s="142" t="str">
        <f t="shared" si="19"/>
        <v>906510S</v>
      </c>
      <c r="U210" s="142" t="str">
        <f t="shared" si="19"/>
        <v>S.C.D. PEDALE SANVITESE</v>
      </c>
      <c r="V210" s="142" t="str">
        <f t="shared" si="19"/>
        <v>05H0098</v>
      </c>
      <c r="W210" s="142" t="str">
        <f t="shared" ref="W210:W256" si="24">IF($J210="","",J210)</f>
        <v/>
      </c>
      <c r="X210" s="164" t="str">
        <f>IFERROR(VLOOKUP(IF((LEFT(V210,2))*1&lt;10,"0"&amp;(LEFT(V210,2))*1,(LEFT(V210,2))*1),'DATI GARA'!$O$4:$P$24,2,FALSE),"")</f>
        <v>F.V.G.</v>
      </c>
    </row>
    <row r="211" spans="2:24">
      <c r="B211" s="30">
        <f t="shared" si="20"/>
        <v>27</v>
      </c>
      <c r="C211" s="31">
        <v>195</v>
      </c>
      <c r="D211" s="141">
        <f>IF('Copia-incolla excel fatt k '!C196="","",'Copia-incolla excel fatt k '!C196)</f>
        <v>27</v>
      </c>
      <c r="E211" s="141" t="str">
        <f>IF('Copia-incolla excel fatt k '!D196="","",'Copia-incolla excel fatt k '!D196)</f>
        <v>PADOVAN LAURA</v>
      </c>
      <c r="F211" s="141" t="str">
        <f>IF('Copia-incolla excel fatt k '!F196="","",'Copia-incolla excel fatt k '!F196)</f>
        <v>ED</v>
      </c>
      <c r="G211" s="141" t="str">
        <f>IF('Copia-incolla excel fatt k '!E196="","",'Copia-incolla excel fatt k '!E196)</f>
        <v>A068141</v>
      </c>
      <c r="H211" s="141" t="str">
        <f>IF('Copia-incolla excel fatt k '!J196="","",'Copia-incolla excel fatt k '!J196)</f>
        <v>S.C.D. PEDALE SANVITESE</v>
      </c>
      <c r="I211" s="141" t="str">
        <f>IF('Copia-incolla excel fatt k '!K196="","",'Copia-incolla excel fatt k '!K196)</f>
        <v>05H0098</v>
      </c>
      <c r="J211" s="157" t="s">
        <v>370</v>
      </c>
      <c r="L211" t="str">
        <f t="shared" si="21"/>
        <v>DISPARI</v>
      </c>
      <c r="P211" t="str">
        <f t="shared" si="22"/>
        <v>ED27</v>
      </c>
      <c r="Q211" s="142" t="str">
        <f t="shared" si="23"/>
        <v>A068141</v>
      </c>
      <c r="R211" s="142" t="str">
        <f t="shared" si="19"/>
        <v>PADOVAN LAURA</v>
      </c>
      <c r="S211" s="142" t="str">
        <f t="shared" si="19"/>
        <v>ED</v>
      </c>
      <c r="T211" s="142" t="str">
        <f t="shared" si="19"/>
        <v>A068141</v>
      </c>
      <c r="U211" s="142" t="str">
        <f t="shared" si="19"/>
        <v>S.C.D. PEDALE SANVITESE</v>
      </c>
      <c r="V211" s="142" t="str">
        <f t="shared" si="19"/>
        <v>05H0098</v>
      </c>
      <c r="W211" s="142" t="str">
        <f t="shared" si="24"/>
        <v/>
      </c>
      <c r="X211" s="164" t="str">
        <f>IFERROR(VLOOKUP(IF((LEFT(V211,2))*1&lt;10,"0"&amp;(LEFT(V211,2))*1,(LEFT(V211,2))*1),'DATI GARA'!$O$4:$P$24,2,FALSE),"")</f>
        <v>F.V.G.</v>
      </c>
    </row>
    <row r="212" spans="2:24">
      <c r="B212" s="30">
        <f t="shared" si="20"/>
        <v>28</v>
      </c>
      <c r="C212" s="31">
        <v>196</v>
      </c>
      <c r="D212" s="141">
        <f>IF('Copia-incolla excel fatt k '!C197="","",'Copia-incolla excel fatt k '!C197)</f>
        <v>28</v>
      </c>
      <c r="E212" s="141" t="str">
        <f>IF('Copia-incolla excel fatt k '!D197="","",'Copia-incolla excel fatt k '!D197)</f>
        <v>DELLE CASE MATILDE</v>
      </c>
      <c r="F212" s="141" t="str">
        <f>IF('Copia-incolla excel fatt k '!F197="","",'Copia-incolla excel fatt k '!F197)</f>
        <v>ED</v>
      </c>
      <c r="G212" s="141" t="str">
        <f>IF('Copia-incolla excel fatt k '!E197="","",'Copia-incolla excel fatt k '!E197)</f>
        <v>A079220</v>
      </c>
      <c r="H212" s="141" t="str">
        <f>IF('Copia-incolla excel fatt k '!J197="","",'Copia-incolla excel fatt k '!J197)</f>
        <v>S.C.D. PEDALE SANVITESE</v>
      </c>
      <c r="I212" s="141" t="str">
        <f>IF('Copia-incolla excel fatt k '!K197="","",'Copia-incolla excel fatt k '!K197)</f>
        <v>05H0098</v>
      </c>
      <c r="J212" s="157" t="s">
        <v>370</v>
      </c>
      <c r="L212" t="str">
        <f t="shared" si="21"/>
        <v>PARI</v>
      </c>
      <c r="P212" t="str">
        <f t="shared" si="22"/>
        <v>ED28</v>
      </c>
      <c r="Q212" s="142" t="str">
        <f t="shared" si="23"/>
        <v>A079220</v>
      </c>
      <c r="R212" s="142" t="str">
        <f t="shared" si="19"/>
        <v>DELLE CASE MATILDE</v>
      </c>
      <c r="S212" s="142" t="str">
        <f t="shared" si="19"/>
        <v>ED</v>
      </c>
      <c r="T212" s="142" t="str">
        <f t="shared" si="19"/>
        <v>A079220</v>
      </c>
      <c r="U212" s="142" t="str">
        <f t="shared" si="19"/>
        <v>S.C.D. PEDALE SANVITESE</v>
      </c>
      <c r="V212" s="142" t="str">
        <f t="shared" si="19"/>
        <v>05H0098</v>
      </c>
      <c r="W212" s="142" t="str">
        <f t="shared" si="24"/>
        <v/>
      </c>
      <c r="X212" s="164" t="str">
        <f>IFERROR(VLOOKUP(IF((LEFT(V212,2))*1&lt;10,"0"&amp;(LEFT(V212,2))*1,(LEFT(V212,2))*1),'DATI GARA'!$O$4:$P$24,2,FALSE),"")</f>
        <v>F.V.G.</v>
      </c>
    </row>
    <row r="213" spans="2:24">
      <c r="B213" s="30">
        <f t="shared" si="20"/>
        <v>29</v>
      </c>
      <c r="C213" s="31">
        <v>197</v>
      </c>
      <c r="D213" s="141">
        <f>IF('Copia-incolla excel fatt k '!C198="","",'Copia-incolla excel fatt k '!C198)</f>
        <v>29</v>
      </c>
      <c r="E213" s="141" t="str">
        <f>IF('Copia-incolla excel fatt k '!D198="","",'Copia-incolla excel fatt k '!D198)</f>
        <v>BERTOGNA GAIA</v>
      </c>
      <c r="F213" s="141" t="str">
        <f>IF('Copia-incolla excel fatt k '!F198="","",'Copia-incolla excel fatt k '!F198)</f>
        <v>ED</v>
      </c>
      <c r="G213" s="141" t="str">
        <f>IF('Copia-incolla excel fatt k '!E198="","",'Copia-incolla excel fatt k '!E198)</f>
        <v>934112A</v>
      </c>
      <c r="H213" s="141" t="str">
        <f>IF('Copia-incolla excel fatt k '!J198="","",'Copia-incolla excel fatt k '!J198)</f>
        <v>ASS.NE CICLISTICA DILETT. VALVASONE</v>
      </c>
      <c r="I213" s="141" t="str">
        <f>IF('Copia-incolla excel fatt k '!K198="","",'Copia-incolla excel fatt k '!K198)</f>
        <v>05P0203</v>
      </c>
      <c r="J213" s="157" t="s">
        <v>370</v>
      </c>
      <c r="L213" t="str">
        <f t="shared" si="21"/>
        <v>DISPARI</v>
      </c>
      <c r="P213" t="str">
        <f t="shared" si="22"/>
        <v>ED29</v>
      </c>
      <c r="Q213" s="142" t="str">
        <f t="shared" si="23"/>
        <v>934112A</v>
      </c>
      <c r="R213" s="142" t="str">
        <f t="shared" si="19"/>
        <v>BERTOGNA GAIA</v>
      </c>
      <c r="S213" s="142" t="str">
        <f t="shared" si="19"/>
        <v>ED</v>
      </c>
      <c r="T213" s="142" t="str">
        <f t="shared" si="19"/>
        <v>934112A</v>
      </c>
      <c r="U213" s="142" t="str">
        <f t="shared" si="19"/>
        <v>ASS.NE CICLISTICA DILETT. VALVASONE</v>
      </c>
      <c r="V213" s="142" t="str">
        <f t="shared" si="19"/>
        <v>05P0203</v>
      </c>
      <c r="W213" s="142" t="str">
        <f t="shared" si="24"/>
        <v/>
      </c>
      <c r="X213" s="164" t="str">
        <f>IFERROR(VLOOKUP(IF((LEFT(V213,2))*1&lt;10,"0"&amp;(LEFT(V213,2))*1,(LEFT(V213,2))*1),'DATI GARA'!$O$4:$P$24,2,FALSE),"")</f>
        <v>F.V.G.</v>
      </c>
    </row>
    <row r="214" spans="2:24">
      <c r="B214" s="30">
        <f t="shared" si="20"/>
        <v>30</v>
      </c>
      <c r="C214" s="31">
        <v>198</v>
      </c>
      <c r="D214" s="141">
        <f>IF('Copia-incolla excel fatt k '!C199="","",'Copia-incolla excel fatt k '!C199)</f>
        <v>30</v>
      </c>
      <c r="E214" s="141" t="str">
        <f>IF('Copia-incolla excel fatt k '!D199="","",'Copia-incolla excel fatt k '!D199)</f>
        <v>BRILLANTE ROMEO LUCIA</v>
      </c>
      <c r="F214" s="141" t="str">
        <f>IF('Copia-incolla excel fatt k '!F199="","",'Copia-incolla excel fatt k '!F199)</f>
        <v>ED</v>
      </c>
      <c r="G214" s="141" t="str">
        <f>IF('Copia-incolla excel fatt k '!E199="","",'Copia-incolla excel fatt k '!E199)</f>
        <v>A014890</v>
      </c>
      <c r="H214" s="141" t="str">
        <f>IF('Copia-incolla excel fatt k '!J199="","",'Copia-incolla excel fatt k '!J199)</f>
        <v>CICLISTICA BORDIGHERA</v>
      </c>
      <c r="I214" s="141" t="str">
        <f>IF('Copia-incolla excel fatt k '!K199="","",'Copia-incolla excel fatt k '!K199)</f>
        <v>06J0772</v>
      </c>
      <c r="J214" s="157" t="s">
        <v>370</v>
      </c>
      <c r="L214" t="str">
        <f t="shared" si="21"/>
        <v>PARI</v>
      </c>
      <c r="P214" t="str">
        <f t="shared" si="22"/>
        <v>ED30</v>
      </c>
      <c r="Q214" s="142" t="str">
        <f t="shared" si="23"/>
        <v>A014890</v>
      </c>
      <c r="R214" s="142" t="str">
        <f t="shared" si="19"/>
        <v>BRILLANTE ROMEO LUCIA</v>
      </c>
      <c r="S214" s="142" t="str">
        <f t="shared" si="19"/>
        <v>ED</v>
      </c>
      <c r="T214" s="142" t="str">
        <f t="shared" si="19"/>
        <v>A014890</v>
      </c>
      <c r="U214" s="142" t="str">
        <f t="shared" si="19"/>
        <v>CICLISTICA BORDIGHERA</v>
      </c>
      <c r="V214" s="142" t="str">
        <f t="shared" si="19"/>
        <v>06J0772</v>
      </c>
      <c r="W214" s="142" t="str">
        <f t="shared" si="24"/>
        <v/>
      </c>
      <c r="X214" s="164" t="str">
        <f>IFERROR(VLOOKUP(IF((LEFT(V214,2))*1&lt;10,"0"&amp;(LEFT(V214,2))*1,(LEFT(V214,2))*1),'DATI GARA'!$O$4:$P$24,2,FALSE),"")</f>
        <v>Liguria</v>
      </c>
    </row>
    <row r="215" spans="2:24">
      <c r="B215" s="30">
        <f t="shared" si="20"/>
        <v>31</v>
      </c>
      <c r="C215" s="31">
        <v>199</v>
      </c>
      <c r="D215" s="141">
        <f>IF('Copia-incolla excel fatt k '!C200="","",'Copia-incolla excel fatt k '!C200)</f>
        <v>31</v>
      </c>
      <c r="E215" s="141" t="str">
        <f>IF('Copia-incolla excel fatt k '!D200="","",'Copia-incolla excel fatt k '!D200)</f>
        <v>SIRI IRMA</v>
      </c>
      <c r="F215" s="141" t="str">
        <f>IF('Copia-incolla excel fatt k '!F200="","",'Copia-incolla excel fatt k '!F200)</f>
        <v>ED</v>
      </c>
      <c r="G215" s="141" t="str">
        <f>IF('Copia-incolla excel fatt k '!E200="","",'Copia-incolla excel fatt k '!E200)</f>
        <v>903443Y</v>
      </c>
      <c r="H215" s="141" t="str">
        <f>IF('Copia-incolla excel fatt k '!J200="","",'Copia-incolla excel fatt k '!J200)</f>
        <v>GS CADEO</v>
      </c>
      <c r="I215" s="141" t="str">
        <f>IF('Copia-incolla excel fatt k '!K200="","",'Copia-incolla excel fatt k '!K200)</f>
        <v>07A0007</v>
      </c>
      <c r="J215" s="157" t="s">
        <v>370</v>
      </c>
      <c r="L215" t="str">
        <f t="shared" si="21"/>
        <v>DISPARI</v>
      </c>
      <c r="P215" t="str">
        <f t="shared" si="22"/>
        <v>ED31</v>
      </c>
      <c r="Q215" s="142" t="str">
        <f t="shared" si="23"/>
        <v>903443Y</v>
      </c>
      <c r="R215" s="142" t="str">
        <f t="shared" si="19"/>
        <v>SIRI IRMA</v>
      </c>
      <c r="S215" s="142" t="str">
        <f t="shared" si="19"/>
        <v>ED</v>
      </c>
      <c r="T215" s="142" t="str">
        <f t="shared" si="19"/>
        <v>903443Y</v>
      </c>
      <c r="U215" s="142" t="str">
        <f t="shared" si="19"/>
        <v>GS CADEO</v>
      </c>
      <c r="V215" s="142" t="str">
        <f t="shared" si="19"/>
        <v>07A0007</v>
      </c>
      <c r="W215" s="142" t="str">
        <f t="shared" si="24"/>
        <v/>
      </c>
      <c r="X215" s="164" t="str">
        <f>IFERROR(VLOOKUP(IF((LEFT(V215,2))*1&lt;10,"0"&amp;(LEFT(V215,2))*1,(LEFT(V215,2))*1),'DATI GARA'!$O$4:$P$24,2,FALSE),"")</f>
        <v>Emilia R.</v>
      </c>
    </row>
    <row r="216" spans="2:24">
      <c r="B216" s="30">
        <f t="shared" si="20"/>
        <v>32</v>
      </c>
      <c r="C216" s="33">
        <v>200</v>
      </c>
      <c r="D216" s="141">
        <f>IF('Copia-incolla excel fatt k '!C201="","",'Copia-incolla excel fatt k '!C201)</f>
        <v>32</v>
      </c>
      <c r="E216" s="141" t="str">
        <f>IF('Copia-incolla excel fatt k '!D201="","",'Copia-incolla excel fatt k '!D201)</f>
        <v>DALLA PIETA' MARISOL</v>
      </c>
      <c r="F216" s="141" t="str">
        <f>IF('Copia-incolla excel fatt k '!F201="","",'Copia-incolla excel fatt k '!F201)</f>
        <v>ED</v>
      </c>
      <c r="G216" s="141" t="str">
        <f>IF('Copia-incolla excel fatt k '!E201="","",'Copia-incolla excel fatt k '!E201)</f>
        <v>A001236</v>
      </c>
      <c r="H216" s="141" t="str">
        <f>IF('Copia-incolla excel fatt k '!J201="","",'Copia-incolla excel fatt k '!J201)</f>
        <v>GS CADEO</v>
      </c>
      <c r="I216" s="141" t="str">
        <f>IF('Copia-incolla excel fatt k '!K201="","",'Copia-incolla excel fatt k '!K201)</f>
        <v>07A0007</v>
      </c>
      <c r="J216" s="157" t="s">
        <v>370</v>
      </c>
      <c r="L216" t="str">
        <f t="shared" si="21"/>
        <v>PARI</v>
      </c>
      <c r="P216" t="str">
        <f t="shared" si="22"/>
        <v>ED32</v>
      </c>
      <c r="Q216" s="142" t="str">
        <f t="shared" si="23"/>
        <v>A001236</v>
      </c>
      <c r="R216" s="142" t="str">
        <f t="shared" si="19"/>
        <v>DALLA PIETA' MARISOL</v>
      </c>
      <c r="S216" s="142" t="str">
        <f t="shared" si="19"/>
        <v>ED</v>
      </c>
      <c r="T216" s="142" t="str">
        <f t="shared" si="19"/>
        <v>A001236</v>
      </c>
      <c r="U216" s="142" t="str">
        <f t="shared" si="19"/>
        <v>GS CADEO</v>
      </c>
      <c r="V216" s="142" t="str">
        <f t="shared" si="19"/>
        <v>07A0007</v>
      </c>
      <c r="W216" s="142" t="str">
        <f t="shared" si="24"/>
        <v/>
      </c>
      <c r="X216" s="164" t="str">
        <f>IFERROR(VLOOKUP(IF((LEFT(V216,2))*1&lt;10,"0"&amp;(LEFT(V216,2))*1,(LEFT(V216,2))*1),'DATI GARA'!$O$4:$P$24,2,FALSE),"")</f>
        <v>Emilia R.</v>
      </c>
    </row>
    <row r="217" spans="2:24">
      <c r="B217" s="30">
        <f t="shared" si="20"/>
        <v>33</v>
      </c>
      <c r="C217" s="31">
        <v>201</v>
      </c>
      <c r="D217" s="141">
        <f>IF('Copia-incolla excel fatt k '!C202="","",'Copia-incolla excel fatt k '!C202)</f>
        <v>33</v>
      </c>
      <c r="E217" s="141" t="str">
        <f>IF('Copia-incolla excel fatt k '!D202="","",'Copia-incolla excel fatt k '!D202)</f>
        <v>TAGLIAVINI GIORGIA</v>
      </c>
      <c r="F217" s="141" t="str">
        <f>IF('Copia-incolla excel fatt k '!F202="","",'Copia-incolla excel fatt k '!F202)</f>
        <v>ED</v>
      </c>
      <c r="G217" s="141" t="str">
        <f>IF('Copia-incolla excel fatt k '!E202="","",'Copia-incolla excel fatt k '!E202)</f>
        <v>A004308</v>
      </c>
      <c r="H217" s="141" t="str">
        <f>IF('Copia-incolla excel fatt k '!J202="","",'Copia-incolla excel fatt k '!J202)</f>
        <v>S.C. CAVRIAGO</v>
      </c>
      <c r="I217" s="141" t="str">
        <f>IF('Copia-incolla excel fatt k '!K202="","",'Copia-incolla excel fatt k '!K202)</f>
        <v>07N0302</v>
      </c>
      <c r="J217" s="157" t="s">
        <v>370</v>
      </c>
      <c r="L217" t="str">
        <f t="shared" si="21"/>
        <v>DISPARI</v>
      </c>
      <c r="P217" t="str">
        <f t="shared" si="22"/>
        <v>ED33</v>
      </c>
      <c r="Q217" s="142" t="str">
        <f t="shared" si="23"/>
        <v>A004308</v>
      </c>
      <c r="R217" s="142" t="str">
        <f t="shared" si="19"/>
        <v>TAGLIAVINI GIORGIA</v>
      </c>
      <c r="S217" s="142" t="str">
        <f t="shared" si="19"/>
        <v>ED</v>
      </c>
      <c r="T217" s="142" t="str">
        <f t="shared" si="19"/>
        <v>A004308</v>
      </c>
      <c r="U217" s="142" t="str">
        <f t="shared" si="19"/>
        <v>S.C. CAVRIAGO</v>
      </c>
      <c r="V217" s="142" t="str">
        <f t="shared" si="19"/>
        <v>07N0302</v>
      </c>
      <c r="W217" s="142" t="str">
        <f t="shared" si="24"/>
        <v/>
      </c>
      <c r="X217" s="164" t="str">
        <f>IFERROR(VLOOKUP(IF((LEFT(V217,2))*1&lt;10,"0"&amp;(LEFT(V217,2))*1,(LEFT(V217,2))*1),'DATI GARA'!$O$4:$P$24,2,FALSE),"")</f>
        <v>Emilia R.</v>
      </c>
    </row>
    <row r="218" spans="2:24">
      <c r="B218" s="30">
        <f t="shared" si="20"/>
        <v>34</v>
      </c>
      <c r="C218" s="31">
        <v>202</v>
      </c>
      <c r="D218" s="141">
        <f>IF('Copia-incolla excel fatt k '!C203="","",'Copia-incolla excel fatt k '!C203)</f>
        <v>34</v>
      </c>
      <c r="E218" s="141" t="str">
        <f>IF('Copia-incolla excel fatt k '!D203="","",'Copia-incolla excel fatt k '!D203)</f>
        <v>DI PILATO ALESSIA</v>
      </c>
      <c r="F218" s="141" t="str">
        <f>IF('Copia-incolla excel fatt k '!F203="","",'Copia-incolla excel fatt k '!F203)</f>
        <v>ED</v>
      </c>
      <c r="G218" s="141" t="str">
        <f>IF('Copia-incolla excel fatt k '!E203="","",'Copia-incolla excel fatt k '!E203)</f>
        <v>903484J</v>
      </c>
      <c r="H218" s="141" t="str">
        <f>IF('Copia-incolla excel fatt k '!J203="","",'Copia-incolla excel fatt k '!J203)</f>
        <v>AWC RE ARTU' GENERAL SYSTEM</v>
      </c>
      <c r="I218" s="141" t="str">
        <f>IF('Copia-incolla excel fatt k '!K203="","",'Copia-incolla excel fatt k '!K203)</f>
        <v>07U1930</v>
      </c>
      <c r="J218" s="157" t="s">
        <v>370</v>
      </c>
      <c r="L218" t="str">
        <f t="shared" si="21"/>
        <v>PARI</v>
      </c>
      <c r="P218" t="str">
        <f t="shared" si="22"/>
        <v>ED34</v>
      </c>
      <c r="Q218" s="142" t="str">
        <f t="shared" si="23"/>
        <v>903484J</v>
      </c>
      <c r="R218" s="142" t="str">
        <f t="shared" si="19"/>
        <v>DI PILATO ALESSIA</v>
      </c>
      <c r="S218" s="142" t="str">
        <f t="shared" si="19"/>
        <v>ED</v>
      </c>
      <c r="T218" s="142" t="str">
        <f t="shared" si="19"/>
        <v>903484J</v>
      </c>
      <c r="U218" s="142" t="str">
        <f t="shared" si="19"/>
        <v>AWC RE ARTU' GENERAL SYSTEM</v>
      </c>
      <c r="V218" s="142" t="str">
        <f t="shared" si="19"/>
        <v>07U1930</v>
      </c>
      <c r="W218" s="142" t="str">
        <f t="shared" si="24"/>
        <v/>
      </c>
      <c r="X218" s="164" t="str">
        <f>IFERROR(VLOOKUP(IF((LEFT(V218,2))*1&lt;10,"0"&amp;(LEFT(V218,2))*1,(LEFT(V218,2))*1),'DATI GARA'!$O$4:$P$24,2,FALSE),"")</f>
        <v>Emilia R.</v>
      </c>
    </row>
    <row r="219" spans="2:24">
      <c r="B219" s="30">
        <f t="shared" si="20"/>
        <v>35</v>
      </c>
      <c r="C219" s="33">
        <v>203</v>
      </c>
      <c r="D219" s="141">
        <f>IF('Copia-incolla excel fatt k '!C204="","",'Copia-incolla excel fatt k '!C204)</f>
        <v>35</v>
      </c>
      <c r="E219" s="141" t="str">
        <f>IF('Copia-incolla excel fatt k '!D204="","",'Copia-incolla excel fatt k '!D204)</f>
        <v>FERRARI LINDA</v>
      </c>
      <c r="F219" s="141" t="str">
        <f>IF('Copia-incolla excel fatt k '!F204="","",'Copia-incolla excel fatt k '!F204)</f>
        <v>ED</v>
      </c>
      <c r="G219" s="141" t="str">
        <f>IF('Copia-incolla excel fatt k '!E204="","",'Copia-incolla excel fatt k '!E204)</f>
        <v>773232G</v>
      </c>
      <c r="H219" s="141" t="str">
        <f>IF('Copia-incolla excel fatt k '!J204="","",'Copia-incolla excel fatt k '!J204)</f>
        <v>A.S.D.VO2 TEAM PINK</v>
      </c>
      <c r="I219" s="141" t="str">
        <f>IF('Copia-incolla excel fatt k '!K204="","",'Copia-incolla excel fatt k '!K204)</f>
        <v>07W1820</v>
      </c>
      <c r="J219" s="157" t="s">
        <v>370</v>
      </c>
      <c r="L219" t="str">
        <f t="shared" si="21"/>
        <v>DISPARI</v>
      </c>
      <c r="P219" t="str">
        <f t="shared" si="22"/>
        <v>ED35</v>
      </c>
      <c r="Q219" s="142" t="str">
        <f t="shared" si="23"/>
        <v>773232G</v>
      </c>
      <c r="R219" s="142" t="str">
        <f t="shared" si="19"/>
        <v>FERRARI LINDA</v>
      </c>
      <c r="S219" s="142" t="str">
        <f t="shared" si="19"/>
        <v>ED</v>
      </c>
      <c r="T219" s="142" t="str">
        <f t="shared" si="19"/>
        <v>773232G</v>
      </c>
      <c r="U219" s="142" t="str">
        <f t="shared" si="19"/>
        <v>A.S.D.VO2 TEAM PINK</v>
      </c>
      <c r="V219" s="142" t="str">
        <f t="shared" si="19"/>
        <v>07W1820</v>
      </c>
      <c r="W219" s="142" t="str">
        <f t="shared" si="24"/>
        <v/>
      </c>
      <c r="X219" s="164" t="str">
        <f>IFERROR(VLOOKUP(IF((LEFT(V219,2))*1&lt;10,"0"&amp;(LEFT(V219,2))*1,(LEFT(V219,2))*1),'DATI GARA'!$O$4:$P$24,2,FALSE),"")</f>
        <v>Emilia R.</v>
      </c>
    </row>
    <row r="220" spans="2:24">
      <c r="B220" s="30">
        <f t="shared" si="20"/>
        <v>36</v>
      </c>
      <c r="C220" s="31">
        <v>204</v>
      </c>
      <c r="D220" s="141">
        <f>IF('Copia-incolla excel fatt k '!C205="","",'Copia-incolla excel fatt k '!C205)</f>
        <v>36</v>
      </c>
      <c r="E220" s="141" t="str">
        <f>IF('Copia-incolla excel fatt k '!D205="","",'Copia-incolla excel fatt k '!D205)</f>
        <v>COSTANTINI MIA</v>
      </c>
      <c r="F220" s="141" t="str">
        <f>IF('Copia-incolla excel fatt k '!F205="","",'Copia-incolla excel fatt k '!F205)</f>
        <v>ED</v>
      </c>
      <c r="G220" s="141" t="str">
        <f>IF('Copia-incolla excel fatt k '!E205="","",'Copia-incolla excel fatt k '!E205)</f>
        <v>A000586</v>
      </c>
      <c r="H220" s="141" t="str">
        <f>IF('Copia-incolla excel fatt k '!J205="","",'Copia-incolla excel fatt k '!J205)</f>
        <v>A.S.D.VO2 TEAM PINK</v>
      </c>
      <c r="I220" s="141" t="str">
        <f>IF('Copia-incolla excel fatt k '!K205="","",'Copia-incolla excel fatt k '!K205)</f>
        <v>07W1820</v>
      </c>
      <c r="J220" s="157" t="s">
        <v>370</v>
      </c>
      <c r="L220" t="str">
        <f t="shared" si="21"/>
        <v>PARI</v>
      </c>
      <c r="P220" t="str">
        <f t="shared" si="22"/>
        <v>ED36</v>
      </c>
      <c r="Q220" s="142" t="str">
        <f t="shared" si="23"/>
        <v>A000586</v>
      </c>
      <c r="R220" s="142" t="str">
        <f t="shared" si="19"/>
        <v>COSTANTINI MIA</v>
      </c>
      <c r="S220" s="142" t="str">
        <f t="shared" si="19"/>
        <v>ED</v>
      </c>
      <c r="T220" s="142" t="str">
        <f t="shared" si="19"/>
        <v>A000586</v>
      </c>
      <c r="U220" s="142" t="str">
        <f t="shared" si="19"/>
        <v>A.S.D.VO2 TEAM PINK</v>
      </c>
      <c r="V220" s="142" t="str">
        <f t="shared" si="19"/>
        <v>07W1820</v>
      </c>
      <c r="W220" s="142" t="str">
        <f t="shared" si="24"/>
        <v/>
      </c>
      <c r="X220" s="164" t="str">
        <f>IFERROR(VLOOKUP(IF((LEFT(V220,2))*1&lt;10,"0"&amp;(LEFT(V220,2))*1,(LEFT(V220,2))*1),'DATI GARA'!$O$4:$P$24,2,FALSE),"")</f>
        <v>Emilia R.</v>
      </c>
    </row>
    <row r="221" spans="2:24">
      <c r="B221" s="30">
        <f t="shared" si="20"/>
        <v>37</v>
      </c>
      <c r="C221" s="31">
        <v>205</v>
      </c>
      <c r="D221" s="141">
        <f>IF('Copia-incolla excel fatt k '!C206="","",'Copia-incolla excel fatt k '!C206)</f>
        <v>37</v>
      </c>
      <c r="E221" s="141" t="str">
        <f>IF('Copia-incolla excel fatt k '!D206="","",'Copia-incolla excel fatt k '!D206)</f>
        <v>GIORDANI ARIANNA</v>
      </c>
      <c r="F221" s="141" t="str">
        <f>IF('Copia-incolla excel fatt k '!F206="","",'Copia-incolla excel fatt k '!F206)</f>
        <v>ED</v>
      </c>
      <c r="G221" s="141" t="str">
        <f>IF('Copia-incolla excel fatt k '!E206="","",'Copia-incolla excel fatt k '!E206)</f>
        <v>A146770</v>
      </c>
      <c r="H221" s="141" t="str">
        <f>IF('Copia-incolla excel fatt k '!J206="","",'Copia-incolla excel fatt k '!J206)</f>
        <v>A.S.D.VO2 TEAM PINK</v>
      </c>
      <c r="I221" s="141" t="str">
        <f>IF('Copia-incolla excel fatt k '!K206="","",'Copia-incolla excel fatt k '!K206)</f>
        <v>07W1820</v>
      </c>
      <c r="J221" s="157" t="s">
        <v>370</v>
      </c>
      <c r="L221" t="str">
        <f t="shared" si="21"/>
        <v>DISPARI</v>
      </c>
      <c r="P221" t="str">
        <f t="shared" si="22"/>
        <v>ED37</v>
      </c>
      <c r="Q221" s="142" t="str">
        <f t="shared" si="23"/>
        <v>A146770</v>
      </c>
      <c r="R221" s="142" t="str">
        <f t="shared" si="19"/>
        <v>GIORDANI ARIANNA</v>
      </c>
      <c r="S221" s="142" t="str">
        <f t="shared" si="19"/>
        <v>ED</v>
      </c>
      <c r="T221" s="142" t="str">
        <f t="shared" si="19"/>
        <v>A146770</v>
      </c>
      <c r="U221" s="142" t="str">
        <f t="shared" si="19"/>
        <v>A.S.D.VO2 TEAM PINK</v>
      </c>
      <c r="V221" s="142" t="str">
        <f t="shared" si="19"/>
        <v>07W1820</v>
      </c>
      <c r="W221" s="142" t="str">
        <f t="shared" si="24"/>
        <v/>
      </c>
      <c r="X221" s="164" t="str">
        <f>IFERROR(VLOOKUP(IF((LEFT(V221,2))*1&lt;10,"0"&amp;(LEFT(V221,2))*1,(LEFT(V221,2))*1),'DATI GARA'!$O$4:$P$24,2,FALSE),"")</f>
        <v>Emilia R.</v>
      </c>
    </row>
    <row r="222" spans="2:24">
      <c r="B222" s="30">
        <f t="shared" si="20"/>
        <v>38</v>
      </c>
      <c r="C222" s="33">
        <v>206</v>
      </c>
      <c r="D222" s="141">
        <f>IF('Copia-incolla excel fatt k '!C207="","",'Copia-incolla excel fatt k '!C207)</f>
        <v>38</v>
      </c>
      <c r="E222" s="141" t="str">
        <f>IF('Copia-incolla excel fatt k '!D207="","",'Copia-incolla excel fatt k '!D207)</f>
        <v>CABRI SOFIA</v>
      </c>
      <c r="F222" s="141" t="str">
        <f>IF('Copia-incolla excel fatt k '!F207="","",'Copia-incolla excel fatt k '!F207)</f>
        <v>ED</v>
      </c>
      <c r="G222" s="141" t="str">
        <f>IF('Copia-incolla excel fatt k '!E207="","",'Copia-incolla excel fatt k '!E207)</f>
        <v>A035823</v>
      </c>
      <c r="H222" s="141" t="str">
        <f>IF('Copia-incolla excel fatt k '!J207="","",'Copia-incolla excel fatt k '!J207)</f>
        <v>POL. SAN MARINESE</v>
      </c>
      <c r="I222" s="141" t="str">
        <f>IF('Copia-incolla excel fatt k '!K207="","",'Copia-incolla excel fatt k '!K207)</f>
        <v>07Y0660</v>
      </c>
      <c r="J222" s="157" t="s">
        <v>370</v>
      </c>
      <c r="L222" t="str">
        <f t="shared" si="21"/>
        <v>PARI</v>
      </c>
      <c r="P222" t="str">
        <f t="shared" si="22"/>
        <v>ED38</v>
      </c>
      <c r="Q222" s="142" t="str">
        <f t="shared" si="23"/>
        <v>A035823</v>
      </c>
      <c r="R222" s="142" t="str">
        <f t="shared" si="19"/>
        <v>CABRI SOFIA</v>
      </c>
      <c r="S222" s="142" t="str">
        <f t="shared" si="19"/>
        <v>ED</v>
      </c>
      <c r="T222" s="142" t="str">
        <f t="shared" si="19"/>
        <v>A035823</v>
      </c>
      <c r="U222" s="142" t="str">
        <f t="shared" si="19"/>
        <v>POL. SAN MARINESE</v>
      </c>
      <c r="V222" s="142" t="str">
        <f t="shared" si="19"/>
        <v>07Y0660</v>
      </c>
      <c r="W222" s="142" t="str">
        <f t="shared" si="24"/>
        <v/>
      </c>
      <c r="X222" s="164" t="str">
        <f>IFERROR(VLOOKUP(IF((LEFT(V222,2))*1&lt;10,"0"&amp;(LEFT(V222,2))*1,(LEFT(V222,2))*1),'DATI GARA'!$O$4:$P$24,2,FALSE),"")</f>
        <v>Emilia R.</v>
      </c>
    </row>
    <row r="223" spans="2:24">
      <c r="B223" s="30">
        <f t="shared" si="20"/>
        <v>39</v>
      </c>
      <c r="C223" s="31">
        <v>207</v>
      </c>
      <c r="D223" s="141">
        <f>IF('Copia-incolla excel fatt k '!C208="","",'Copia-incolla excel fatt k '!C208)</f>
        <v>39</v>
      </c>
      <c r="E223" s="141" t="str">
        <f>IF('Copia-incolla excel fatt k '!D208="","",'Copia-incolla excel fatt k '!D208)</f>
        <v>TASCIOTTI LETIZIA</v>
      </c>
      <c r="F223" s="141" t="str">
        <f>IF('Copia-incolla excel fatt k '!F208="","",'Copia-incolla excel fatt k '!F208)</f>
        <v>ED</v>
      </c>
      <c r="G223" s="141" t="str">
        <f>IF('Copia-incolla excel fatt k '!E208="","",'Copia-incolla excel fatt k '!E208)</f>
        <v>812523C</v>
      </c>
      <c r="H223" s="141" t="str">
        <f>IF('Copia-incolla excel fatt k '!J208="","",'Copia-incolla excel fatt k '!J208)</f>
        <v>CICLISTICA S.MINIATO-S.CROCE A.S.D.</v>
      </c>
      <c r="I223" s="141" t="str">
        <f>IF('Copia-incolla excel fatt k '!K208="","",'Copia-incolla excel fatt k '!K208)</f>
        <v>08B2481</v>
      </c>
      <c r="J223" s="157" t="s">
        <v>370</v>
      </c>
      <c r="L223" t="str">
        <f t="shared" si="21"/>
        <v>DISPARI</v>
      </c>
      <c r="P223" t="str">
        <f t="shared" si="22"/>
        <v>ED39</v>
      </c>
      <c r="Q223" s="142" t="str">
        <f t="shared" si="23"/>
        <v>812523C</v>
      </c>
      <c r="R223" s="142" t="str">
        <f t="shared" si="19"/>
        <v>TASCIOTTI LETIZIA</v>
      </c>
      <c r="S223" s="142" t="str">
        <f t="shared" si="19"/>
        <v>ED</v>
      </c>
      <c r="T223" s="142" t="str">
        <f t="shared" si="19"/>
        <v>812523C</v>
      </c>
      <c r="U223" s="142" t="str">
        <f t="shared" si="19"/>
        <v>CICLISTICA S.MINIATO-S.CROCE A.S.D.</v>
      </c>
      <c r="V223" s="142" t="str">
        <f t="shared" si="19"/>
        <v>08B2481</v>
      </c>
      <c r="W223" s="142" t="str">
        <f t="shared" si="24"/>
        <v/>
      </c>
      <c r="X223" s="164" t="str">
        <f>IFERROR(VLOOKUP(IF((LEFT(V223,2))*1&lt;10,"0"&amp;(LEFT(V223,2))*1,(LEFT(V223,2))*1),'DATI GARA'!$O$4:$P$24,2,FALSE),"")</f>
        <v>Toscana</v>
      </c>
    </row>
    <row r="224" spans="2:24">
      <c r="B224" s="30">
        <f t="shared" si="20"/>
        <v>40</v>
      </c>
      <c r="C224" s="31">
        <v>208</v>
      </c>
      <c r="D224" s="141">
        <f>IF('Copia-incolla excel fatt k '!C209="","",'Copia-incolla excel fatt k '!C209)</f>
        <v>40</v>
      </c>
      <c r="E224" s="141" t="str">
        <f>IF('Copia-incolla excel fatt k '!D209="","",'Copia-incolla excel fatt k '!D209)</f>
        <v>CAPPELLINI VITTORIA</v>
      </c>
      <c r="F224" s="141" t="str">
        <f>IF('Copia-incolla excel fatt k '!F209="","",'Copia-incolla excel fatt k '!F209)</f>
        <v>ED</v>
      </c>
      <c r="G224" s="141" t="str">
        <f>IF('Copia-incolla excel fatt k '!E209="","",'Copia-incolla excel fatt k '!E209)</f>
        <v>A081371</v>
      </c>
      <c r="H224" s="141" t="str">
        <f>IF('Copia-incolla excel fatt k '!J209="","",'Copia-incolla excel fatt k '!J209)</f>
        <v>SAN MINIATO CICLISMO A.S.D.</v>
      </c>
      <c r="I224" s="141" t="str">
        <f>IF('Copia-incolla excel fatt k '!K209="","",'Copia-incolla excel fatt k '!K209)</f>
        <v>08L2938</v>
      </c>
      <c r="J224" s="157" t="s">
        <v>370</v>
      </c>
      <c r="L224" t="str">
        <f t="shared" si="21"/>
        <v>PARI</v>
      </c>
      <c r="P224" t="str">
        <f t="shared" si="22"/>
        <v>ED40</v>
      </c>
      <c r="Q224" s="142" t="str">
        <f t="shared" si="23"/>
        <v>A081371</v>
      </c>
      <c r="R224" s="142" t="str">
        <f t="shared" si="19"/>
        <v>CAPPELLINI VITTORIA</v>
      </c>
      <c r="S224" s="142" t="str">
        <f t="shared" si="19"/>
        <v>ED</v>
      </c>
      <c r="T224" s="142" t="str">
        <f t="shared" si="19"/>
        <v>A081371</v>
      </c>
      <c r="U224" s="142" t="str">
        <f t="shared" si="19"/>
        <v>SAN MINIATO CICLISMO A.S.D.</v>
      </c>
      <c r="V224" s="142" t="str">
        <f t="shared" si="19"/>
        <v>08L2938</v>
      </c>
      <c r="W224" s="142" t="str">
        <f t="shared" si="24"/>
        <v/>
      </c>
      <c r="X224" s="164" t="str">
        <f>IFERROR(VLOOKUP(IF((LEFT(V224,2))*1&lt;10,"0"&amp;(LEFT(V224,2))*1,(LEFT(V224,2))*1),'DATI GARA'!$O$4:$P$24,2,FALSE),"")</f>
        <v>Toscana</v>
      </c>
    </row>
    <row r="225" spans="2:24">
      <c r="B225" s="30">
        <f t="shared" si="20"/>
        <v>41</v>
      </c>
      <c r="C225" s="33">
        <v>209</v>
      </c>
      <c r="D225" s="141">
        <f>IF('Copia-incolla excel fatt k '!C210="","",'Copia-incolla excel fatt k '!C210)</f>
        <v>41</v>
      </c>
      <c r="E225" s="141" t="str">
        <f>IF('Copia-incolla excel fatt k '!D210="","",'Copia-incolla excel fatt k '!D210)</f>
        <v>COCCHIONI ANITA</v>
      </c>
      <c r="F225" s="141" t="str">
        <f>IF('Copia-incolla excel fatt k '!F210="","",'Copia-incolla excel fatt k '!F210)</f>
        <v>ED</v>
      </c>
      <c r="G225" s="141" t="str">
        <f>IF('Copia-incolla excel fatt k '!E210="","",'Copia-incolla excel fatt k '!E210)</f>
        <v>A002274</v>
      </c>
      <c r="H225" s="141" t="str">
        <f>IF('Copia-incolla excel fatt k '!J210="","",'Copia-incolla excel fatt k '!J210)</f>
        <v>ASD U.C.FOLIGNO</v>
      </c>
      <c r="I225" s="141" t="str">
        <f>IF('Copia-incolla excel fatt k '!K210="","",'Copia-incolla excel fatt k '!K210)</f>
        <v>10N0762</v>
      </c>
      <c r="J225" s="157" t="s">
        <v>370</v>
      </c>
      <c r="L225" t="str">
        <f t="shared" si="21"/>
        <v>DISPARI</v>
      </c>
      <c r="P225" t="str">
        <f t="shared" si="22"/>
        <v>ED41</v>
      </c>
      <c r="Q225" s="142" t="str">
        <f t="shared" si="23"/>
        <v>A002274</v>
      </c>
      <c r="R225" s="142" t="str">
        <f t="shared" si="19"/>
        <v>COCCHIONI ANITA</v>
      </c>
      <c r="S225" s="142" t="str">
        <f t="shared" si="19"/>
        <v>ED</v>
      </c>
      <c r="T225" s="142" t="str">
        <f t="shared" si="19"/>
        <v>A002274</v>
      </c>
      <c r="U225" s="142" t="str">
        <f t="shared" si="19"/>
        <v>ASD U.C.FOLIGNO</v>
      </c>
      <c r="V225" s="142" t="str">
        <f t="shared" si="19"/>
        <v>10N0762</v>
      </c>
      <c r="W225" s="142" t="str">
        <f t="shared" si="24"/>
        <v/>
      </c>
      <c r="X225" s="164" t="str">
        <f>IFERROR(VLOOKUP(IF((LEFT(V225,2))*1&lt;10,"0"&amp;(LEFT(V225,2))*1,(LEFT(V225,2))*1),'DATI GARA'!$O$4:$P$24,2,FALSE),"")</f>
        <v>Umbria</v>
      </c>
    </row>
    <row r="226" spans="2:24">
      <c r="B226" s="30">
        <f t="shared" si="20"/>
        <v>42</v>
      </c>
      <c r="C226" s="31">
        <v>210</v>
      </c>
      <c r="D226" s="141">
        <f>IF('Copia-incolla excel fatt k '!C211="","",'Copia-incolla excel fatt k '!C211)</f>
        <v>42</v>
      </c>
      <c r="E226" s="141" t="str">
        <f>IF('Copia-incolla excel fatt k '!D211="","",'Copia-incolla excel fatt k '!D211)</f>
        <v>BONELLI CONCETTA</v>
      </c>
      <c r="F226" s="141" t="str">
        <f>IF('Copia-incolla excel fatt k '!F211="","",'Copia-incolla excel fatt k '!F211)</f>
        <v>ED</v>
      </c>
      <c r="G226" s="141" t="str">
        <f>IF('Copia-incolla excel fatt k '!E211="","",'Copia-incolla excel fatt k '!E211)</f>
        <v>883072K</v>
      </c>
      <c r="H226" s="141" t="str">
        <f>IF('Copia-incolla excel fatt k '!J211="","",'Copia-incolla excel fatt k '!J211)</f>
        <v>G.S.C.D. ALMO</v>
      </c>
      <c r="I226" s="141" t="str">
        <f>IF('Copia-incolla excel fatt k '!K211="","",'Copia-incolla excel fatt k '!K211)</f>
        <v>17S0031</v>
      </c>
      <c r="J226" s="157" t="s">
        <v>370</v>
      </c>
      <c r="L226" t="str">
        <f t="shared" si="21"/>
        <v>PARI</v>
      </c>
      <c r="P226" t="str">
        <f t="shared" si="22"/>
        <v>ED42</v>
      </c>
      <c r="Q226" s="142" t="str">
        <f t="shared" si="23"/>
        <v>883072K</v>
      </c>
      <c r="R226" s="142" t="str">
        <f t="shared" si="19"/>
        <v>BONELLI CONCETTA</v>
      </c>
      <c r="S226" s="142" t="str">
        <f t="shared" si="19"/>
        <v>ED</v>
      </c>
      <c r="T226" s="142" t="str">
        <f t="shared" si="19"/>
        <v>883072K</v>
      </c>
      <c r="U226" s="142" t="str">
        <f t="shared" si="19"/>
        <v>G.S.C.D. ALMO</v>
      </c>
      <c r="V226" s="142" t="str">
        <f t="shared" si="19"/>
        <v>17S0031</v>
      </c>
      <c r="W226" s="142" t="str">
        <f t="shared" si="24"/>
        <v/>
      </c>
      <c r="X226" s="164" t="str">
        <f>IFERROR(VLOOKUP(IF((LEFT(V226,2))*1&lt;10,"0"&amp;(LEFT(V226,2))*1,(LEFT(V226,2))*1),'DATI GARA'!$O$4:$P$24,2,FALSE),"")</f>
        <v>Sicilia</v>
      </c>
    </row>
    <row r="227" spans="2:24">
      <c r="B227" s="30">
        <f t="shared" si="20"/>
        <v>43</v>
      </c>
      <c r="C227" s="31">
        <v>211</v>
      </c>
      <c r="D227" s="141">
        <f>IF('Copia-incolla excel fatt k '!C212="","",'Copia-incolla excel fatt k '!C212)</f>
        <v>43</v>
      </c>
      <c r="E227" s="141" t="str">
        <f>IF('Copia-incolla excel fatt k '!D212="","",'Copia-incolla excel fatt k '!D212)</f>
        <v>CENTAMORE CLELIA</v>
      </c>
      <c r="F227" s="141" t="str">
        <f>IF('Copia-incolla excel fatt k '!F212="","",'Copia-incolla excel fatt k '!F212)</f>
        <v>ED</v>
      </c>
      <c r="G227" s="141" t="str">
        <f>IF('Copia-incolla excel fatt k '!E212="","",'Copia-incolla excel fatt k '!E212)</f>
        <v>A067302</v>
      </c>
      <c r="H227" s="141" t="str">
        <f>IF('Copia-incolla excel fatt k '!J212="","",'Copia-incolla excel fatt k '!J212)</f>
        <v>G.S.C.D. ALMO</v>
      </c>
      <c r="I227" s="141" t="str">
        <f>IF('Copia-incolla excel fatt k '!K212="","",'Copia-incolla excel fatt k '!K212)</f>
        <v>17S0031</v>
      </c>
      <c r="J227" s="157" t="s">
        <v>370</v>
      </c>
      <c r="L227" t="str">
        <f t="shared" si="21"/>
        <v>DISPARI</v>
      </c>
      <c r="P227" t="str">
        <f t="shared" si="22"/>
        <v>ED43</v>
      </c>
      <c r="Q227" s="142" t="str">
        <f t="shared" si="23"/>
        <v>A067302</v>
      </c>
      <c r="R227" s="142" t="str">
        <f t="shared" si="19"/>
        <v>CENTAMORE CLELIA</v>
      </c>
      <c r="S227" s="142" t="str">
        <f t="shared" si="19"/>
        <v>ED</v>
      </c>
      <c r="T227" s="142" t="str">
        <f t="shared" si="19"/>
        <v>A067302</v>
      </c>
      <c r="U227" s="142" t="str">
        <f t="shared" si="19"/>
        <v>G.S.C.D. ALMO</v>
      </c>
      <c r="V227" s="142" t="str">
        <f t="shared" si="19"/>
        <v>17S0031</v>
      </c>
      <c r="W227" s="142" t="str">
        <f t="shared" si="24"/>
        <v/>
      </c>
      <c r="X227" s="164" t="str">
        <f>IFERROR(VLOOKUP(IF((LEFT(V227,2))*1&lt;10,"0"&amp;(LEFT(V227,2))*1,(LEFT(V227,2))*1),'DATI GARA'!$O$4:$P$24,2,FALSE),"")</f>
        <v>Sicilia</v>
      </c>
    </row>
    <row r="228" spans="2:24">
      <c r="B228" s="30">
        <f t="shared" si="20"/>
        <v>44</v>
      </c>
      <c r="C228" s="33">
        <v>212</v>
      </c>
      <c r="D228" s="141">
        <f>IF('Copia-incolla excel fatt k '!C213="","",'Copia-incolla excel fatt k '!C213)</f>
        <v>44</v>
      </c>
      <c r="E228" s="141" t="str">
        <f>IF('Copia-incolla excel fatt k '!D213="","",'Copia-incolla excel fatt k '!D213)</f>
        <v>MALCOTTI GIORGIA</v>
      </c>
      <c r="F228" s="141" t="str">
        <f>IF('Copia-incolla excel fatt k '!F213="","",'Copia-incolla excel fatt k '!F213)</f>
        <v>ED</v>
      </c>
      <c r="G228" s="141" t="str">
        <f>IF('Copia-incolla excel fatt k '!E213="","",'Copia-incolla excel fatt k '!E213)</f>
        <v>887170S</v>
      </c>
      <c r="H228" s="141" t="str">
        <f>IF('Copia-incolla excel fatt k '!J213="","",'Copia-incolla excel fatt k '!J213)</f>
        <v>GRAFICHE ZORZI-MECCANICA MELZANI</v>
      </c>
      <c r="I228" s="141" t="str">
        <f>IF('Copia-incolla excel fatt k '!K213="","",'Copia-incolla excel fatt k '!K213)</f>
        <v>20K0065</v>
      </c>
      <c r="J228" s="157" t="s">
        <v>370</v>
      </c>
      <c r="L228" t="str">
        <f t="shared" si="21"/>
        <v>PARI</v>
      </c>
      <c r="P228" t="str">
        <f t="shared" si="22"/>
        <v>ED44</v>
      </c>
      <c r="Q228" s="142" t="str">
        <f t="shared" si="23"/>
        <v>887170S</v>
      </c>
      <c r="R228" s="142" t="str">
        <f t="shared" si="19"/>
        <v>MALCOTTI GIORGIA</v>
      </c>
      <c r="S228" s="142" t="str">
        <f t="shared" si="19"/>
        <v>ED</v>
      </c>
      <c r="T228" s="142" t="str">
        <f t="shared" si="19"/>
        <v>887170S</v>
      </c>
      <c r="U228" s="142" t="str">
        <f t="shared" si="19"/>
        <v>GRAFICHE ZORZI-MECCANICA MELZANI</v>
      </c>
      <c r="V228" s="142" t="str">
        <f t="shared" si="19"/>
        <v>20K0065</v>
      </c>
      <c r="W228" s="142" t="str">
        <f t="shared" si="24"/>
        <v/>
      </c>
      <c r="X228" s="164" t="str">
        <f>IFERROR(VLOOKUP(IF((LEFT(V228,2))*1&lt;10,"0"&amp;(LEFT(V228,2))*1,(LEFT(V228,2))*1),'DATI GARA'!$O$4:$P$24,2,FALSE),"")</f>
        <v>Trentino</v>
      </c>
    </row>
    <row r="229" spans="2:24">
      <c r="B229" s="30">
        <f t="shared" si="20"/>
        <v>45</v>
      </c>
      <c r="C229" s="31">
        <v>213</v>
      </c>
      <c r="D229" s="141">
        <f>IF('Copia-incolla excel fatt k '!C214="","",'Copia-incolla excel fatt k '!C214)</f>
        <v>45</v>
      </c>
      <c r="E229" s="141" t="str">
        <f>IF('Copia-incolla excel fatt k '!D214="","",'Copia-incolla excel fatt k '!D214)</f>
        <v>TAROLLI PAOLA</v>
      </c>
      <c r="F229" s="141" t="str">
        <f>IF('Copia-incolla excel fatt k '!F214="","",'Copia-incolla excel fatt k '!F214)</f>
        <v>ED</v>
      </c>
      <c r="G229" s="141" t="str">
        <f>IF('Copia-incolla excel fatt k '!E214="","",'Copia-incolla excel fatt k '!E214)</f>
        <v>A070903</v>
      </c>
      <c r="H229" s="141" t="str">
        <f>IF('Copia-incolla excel fatt k '!J214="","",'Copia-incolla excel fatt k '!J214)</f>
        <v>G.S. ALTO ADIGE - SV SUDTIROL</v>
      </c>
      <c r="I229" s="141" t="str">
        <f>IF('Copia-incolla excel fatt k '!K214="","",'Copia-incolla excel fatt k '!K214)</f>
        <v>21Y0037</v>
      </c>
      <c r="J229" s="157" t="s">
        <v>370</v>
      </c>
      <c r="L229" t="str">
        <f t="shared" si="21"/>
        <v>DISPARI</v>
      </c>
      <c r="P229" t="str">
        <f t="shared" si="22"/>
        <v>ED45</v>
      </c>
      <c r="Q229" s="142" t="str">
        <f t="shared" si="23"/>
        <v>A070903</v>
      </c>
      <c r="R229" s="142" t="str">
        <f t="shared" si="19"/>
        <v>TAROLLI PAOLA</v>
      </c>
      <c r="S229" s="142" t="str">
        <f t="shared" si="19"/>
        <v>ED</v>
      </c>
      <c r="T229" s="142" t="str">
        <f t="shared" si="19"/>
        <v>A070903</v>
      </c>
      <c r="U229" s="142" t="str">
        <f t="shared" si="19"/>
        <v>G.S. ALTO ADIGE - SV SUDTIROL</v>
      </c>
      <c r="V229" s="142" t="str">
        <f t="shared" si="19"/>
        <v>21Y0037</v>
      </c>
      <c r="W229" s="142" t="str">
        <f t="shared" si="24"/>
        <v/>
      </c>
      <c r="X229" s="164" t="str">
        <f>IFERROR(VLOOKUP(IF((LEFT(V229,2))*1&lt;10,"0"&amp;(LEFT(V229,2))*1,(LEFT(V229,2))*1),'DATI GARA'!$O$4:$P$24,2,FALSE),"")</f>
        <v>Alto Adige</v>
      </c>
    </row>
    <row r="230" spans="2:24">
      <c r="B230" s="30">
        <f t="shared" si="20"/>
        <v>1</v>
      </c>
      <c r="C230" s="31">
        <v>214</v>
      </c>
      <c r="D230" s="141">
        <f>IF('Copia-incolla excel fatt k '!C215="","",'Copia-incolla excel fatt k '!C215)</f>
        <v>1</v>
      </c>
      <c r="E230" s="141" t="str">
        <f>IF('Copia-incolla excel fatt k '!D215="","",'Copia-incolla excel fatt k '!D215)</f>
        <v>PARMIGIANI DIEGO</v>
      </c>
      <c r="F230" s="141" t="str">
        <f>IF('Copia-incolla excel fatt k '!F215="","",'Copia-incolla excel fatt k '!F215)</f>
        <v>ES</v>
      </c>
      <c r="G230" s="141" t="str">
        <f>IF('Copia-incolla excel fatt k '!E215="","",'Copia-incolla excel fatt k '!E215)</f>
        <v>A019742</v>
      </c>
      <c r="H230" s="141" t="str">
        <f>IF('Copia-incolla excel fatt k '!J215="","",'Copia-incolla excel fatt k '!J215)</f>
        <v>PEDALE OSSOLANO</v>
      </c>
      <c r="I230" s="141" t="str">
        <f>IF('Copia-incolla excel fatt k '!K215="","",'Copia-incolla excel fatt k '!K215)</f>
        <v>01C0329</v>
      </c>
      <c r="J230" s="157" t="s">
        <v>370</v>
      </c>
      <c r="L230" t="str">
        <f t="shared" si="21"/>
        <v>DISPARI</v>
      </c>
      <c r="P230" t="str">
        <f t="shared" si="22"/>
        <v>ES1</v>
      </c>
      <c r="Q230" s="142" t="str">
        <f t="shared" si="23"/>
        <v>A019742</v>
      </c>
      <c r="R230" s="142" t="str">
        <f t="shared" si="19"/>
        <v>PARMIGIANI DIEGO</v>
      </c>
      <c r="S230" s="142" t="str">
        <f t="shared" si="19"/>
        <v>ES</v>
      </c>
      <c r="T230" s="142" t="str">
        <f t="shared" si="19"/>
        <v>A019742</v>
      </c>
      <c r="U230" s="142" t="str">
        <f t="shared" si="19"/>
        <v>PEDALE OSSOLANO</v>
      </c>
      <c r="V230" s="142" t="str">
        <f t="shared" si="19"/>
        <v>01C0329</v>
      </c>
      <c r="W230" s="142" t="str">
        <f t="shared" si="24"/>
        <v/>
      </c>
      <c r="X230" s="164" t="str">
        <f>IFERROR(VLOOKUP(IF((LEFT(V230,2))*1&lt;10,"0"&amp;(LEFT(V230,2))*1,(LEFT(V230,2))*1),'DATI GARA'!$O$4:$P$24,2,FALSE),"")</f>
        <v>Piemonte</v>
      </c>
    </row>
    <row r="231" spans="2:24">
      <c r="B231" s="30">
        <f t="shared" si="20"/>
        <v>2</v>
      </c>
      <c r="C231" s="33">
        <v>215</v>
      </c>
      <c r="D231" s="141">
        <f>IF('Copia-incolla excel fatt k '!C216="","",'Copia-incolla excel fatt k '!C216)</f>
        <v>2</v>
      </c>
      <c r="E231" s="141" t="str">
        <f>IF('Copia-incolla excel fatt k '!D216="","",'Copia-incolla excel fatt k '!D216)</f>
        <v>MELLANO LUDOVICO</v>
      </c>
      <c r="F231" s="141" t="str">
        <f>IF('Copia-incolla excel fatt k '!F216="","",'Copia-incolla excel fatt k '!F216)</f>
        <v>ES</v>
      </c>
      <c r="G231" s="141" t="str">
        <f>IF('Copia-incolla excel fatt k '!E216="","",'Copia-incolla excel fatt k '!E216)</f>
        <v>A009413</v>
      </c>
      <c r="H231" s="141" t="str">
        <f>IF('Copia-incolla excel fatt k '!J216="","",'Copia-incolla excel fatt k '!J216)</f>
        <v>ARDENS CYCLING TEAM</v>
      </c>
      <c r="I231" s="141" t="str">
        <f>IF('Copia-incolla excel fatt k '!K216="","",'Copia-incolla excel fatt k '!K216)</f>
        <v>01J2046</v>
      </c>
      <c r="J231" s="157" t="s">
        <v>370</v>
      </c>
      <c r="L231" t="str">
        <f t="shared" si="21"/>
        <v>PARI</v>
      </c>
      <c r="P231" t="str">
        <f t="shared" si="22"/>
        <v>ES2</v>
      </c>
      <c r="Q231" s="142" t="str">
        <f t="shared" si="23"/>
        <v>A009413</v>
      </c>
      <c r="R231" s="142" t="str">
        <f t="shared" si="19"/>
        <v>MELLANO LUDOVICO</v>
      </c>
      <c r="S231" s="142" t="str">
        <f t="shared" si="19"/>
        <v>ES</v>
      </c>
      <c r="T231" s="142" t="str">
        <f t="shared" si="19"/>
        <v>A009413</v>
      </c>
      <c r="U231" s="142" t="str">
        <f t="shared" si="19"/>
        <v>ARDENS CYCLING TEAM</v>
      </c>
      <c r="V231" s="142" t="str">
        <f t="shared" si="19"/>
        <v>01J2046</v>
      </c>
      <c r="W231" s="142" t="str">
        <f t="shared" si="24"/>
        <v/>
      </c>
      <c r="X231" s="164" t="str">
        <f>IFERROR(VLOOKUP(IF((LEFT(V231,2))*1&lt;10,"0"&amp;(LEFT(V231,2))*1,(LEFT(V231,2))*1),'DATI GARA'!$O$4:$P$24,2,FALSE),"")</f>
        <v>Piemonte</v>
      </c>
    </row>
    <row r="232" spans="2:24">
      <c r="B232" s="30">
        <f t="shared" si="20"/>
        <v>3</v>
      </c>
      <c r="C232" s="31">
        <v>216</v>
      </c>
      <c r="D232" s="141">
        <f>IF('Copia-incolla excel fatt k '!C217="","",'Copia-incolla excel fatt k '!C217)</f>
        <v>3</v>
      </c>
      <c r="E232" s="141" t="str">
        <f>IF('Copia-incolla excel fatt k '!D217="","",'Copia-incolla excel fatt k '!D217)</f>
        <v>BOSIO TOMMASO</v>
      </c>
      <c r="F232" s="141" t="str">
        <f>IF('Copia-incolla excel fatt k '!F217="","",'Copia-incolla excel fatt k '!F217)</f>
        <v>ES</v>
      </c>
      <c r="G232" s="141" t="str">
        <f>IF('Copia-incolla excel fatt k '!E217="","",'Copia-incolla excel fatt k '!E217)</f>
        <v>723585R</v>
      </c>
      <c r="H232" s="141" t="str">
        <f>IF('Copia-incolla excel fatt k '!J217="","",'Copia-incolla excel fatt k '!J217)</f>
        <v>G.S. CICLI FIORIN CYCLING TEAM ASD</v>
      </c>
      <c r="I232" s="141" t="str">
        <f>IF('Copia-incolla excel fatt k '!K217="","",'Copia-incolla excel fatt k '!K217)</f>
        <v>01J2233</v>
      </c>
      <c r="J232" s="157" t="s">
        <v>370</v>
      </c>
      <c r="L232" t="str">
        <f t="shared" si="21"/>
        <v>DISPARI</v>
      </c>
      <c r="P232" t="str">
        <f t="shared" si="22"/>
        <v>ES3</v>
      </c>
      <c r="Q232" s="142" t="str">
        <f t="shared" si="23"/>
        <v>723585R</v>
      </c>
      <c r="R232" s="142" t="str">
        <f t="shared" si="19"/>
        <v>BOSIO TOMMASO</v>
      </c>
      <c r="S232" s="142" t="str">
        <f t="shared" si="19"/>
        <v>ES</v>
      </c>
      <c r="T232" s="142" t="str">
        <f t="shared" si="19"/>
        <v>723585R</v>
      </c>
      <c r="U232" s="142" t="str">
        <f t="shared" si="19"/>
        <v>G.S. CICLI FIORIN CYCLING TEAM ASD</v>
      </c>
      <c r="V232" s="142" t="str">
        <f t="shared" si="19"/>
        <v>01J2233</v>
      </c>
      <c r="W232" s="142" t="str">
        <f t="shared" si="24"/>
        <v/>
      </c>
      <c r="X232" s="164" t="str">
        <f>IFERROR(VLOOKUP(IF((LEFT(V232,2))*1&lt;10,"0"&amp;(LEFT(V232,2))*1,(LEFT(V232,2))*1),'DATI GARA'!$O$4:$P$24,2,FALSE),"")</f>
        <v>Piemonte</v>
      </c>
    </row>
    <row r="233" spans="2:24">
      <c r="B233" s="30">
        <f t="shared" si="20"/>
        <v>4</v>
      </c>
      <c r="C233" s="31">
        <v>217</v>
      </c>
      <c r="D233" s="141">
        <f>IF('Copia-incolla excel fatt k '!C218="","",'Copia-incolla excel fatt k '!C218)</f>
        <v>4</v>
      </c>
      <c r="E233" s="141" t="str">
        <f>IF('Copia-incolla excel fatt k '!D218="","",'Copia-incolla excel fatt k '!D218)</f>
        <v>LO IACONO DANIEL</v>
      </c>
      <c r="F233" s="141" t="str">
        <f>IF('Copia-incolla excel fatt k '!F218="","",'Copia-incolla excel fatt k '!F218)</f>
        <v>ES</v>
      </c>
      <c r="G233" s="141" t="str">
        <f>IF('Copia-incolla excel fatt k '!E218="","",'Copia-incolla excel fatt k '!E218)</f>
        <v>A017564</v>
      </c>
      <c r="H233" s="141" t="str">
        <f>IF('Copia-incolla excel fatt k '!J218="","",'Copia-incolla excel fatt k '!J218)</f>
        <v>A.S.D YOUNG BIKERS TEAM BALMAMION</v>
      </c>
      <c r="I233" s="141" t="str">
        <f>IF('Copia-incolla excel fatt k '!K218="","",'Copia-incolla excel fatt k '!K218)</f>
        <v>01N2221</v>
      </c>
      <c r="J233" s="157" t="s">
        <v>370</v>
      </c>
      <c r="L233" t="str">
        <f t="shared" si="21"/>
        <v>PARI</v>
      </c>
      <c r="P233" t="str">
        <f t="shared" si="22"/>
        <v>ES4</v>
      </c>
      <c r="Q233" s="142" t="str">
        <f t="shared" si="23"/>
        <v>A017564</v>
      </c>
      <c r="R233" s="142" t="str">
        <f t="shared" si="19"/>
        <v>LO IACONO DANIEL</v>
      </c>
      <c r="S233" s="142" t="str">
        <f t="shared" si="19"/>
        <v>ES</v>
      </c>
      <c r="T233" s="142" t="str">
        <f t="shared" si="19"/>
        <v>A017564</v>
      </c>
      <c r="U233" s="142" t="str">
        <f t="shared" si="19"/>
        <v>A.S.D YOUNG BIKERS TEAM BALMAMION</v>
      </c>
      <c r="V233" s="142" t="str">
        <f t="shared" si="19"/>
        <v>01N2221</v>
      </c>
      <c r="W233" s="142" t="str">
        <f t="shared" si="24"/>
        <v/>
      </c>
      <c r="X233" s="164" t="str">
        <f>IFERROR(VLOOKUP(IF((LEFT(V233,2))*1&lt;10,"0"&amp;(LEFT(V233,2))*1,(LEFT(V233,2))*1),'DATI GARA'!$O$4:$P$24,2,FALSE),"")</f>
        <v>Piemonte</v>
      </c>
    </row>
    <row r="234" spans="2:24">
      <c r="B234" s="30">
        <f t="shared" si="20"/>
        <v>5</v>
      </c>
      <c r="C234" s="33">
        <v>218</v>
      </c>
      <c r="D234" s="141">
        <f>IF('Copia-incolla excel fatt k '!C219="","",'Copia-incolla excel fatt k '!C219)</f>
        <v>5</v>
      </c>
      <c r="E234" s="141" t="str">
        <f>IF('Copia-incolla excel fatt k '!D219="","",'Copia-incolla excel fatt k '!D219)</f>
        <v>SANFILIPPO CRISTIAN</v>
      </c>
      <c r="F234" s="141" t="str">
        <f>IF('Copia-incolla excel fatt k '!F219="","",'Copia-incolla excel fatt k '!F219)</f>
        <v>ES</v>
      </c>
      <c r="G234" s="141" t="str">
        <f>IF('Copia-incolla excel fatt k '!E219="","",'Copia-incolla excel fatt k '!E219)</f>
        <v>998963Y</v>
      </c>
      <c r="H234" s="141" t="str">
        <f>IF('Copia-incolla excel fatt k '!J219="","",'Copia-incolla excel fatt k '!J219)</f>
        <v>ROSTESE GIANT</v>
      </c>
      <c r="I234" s="141" t="str">
        <f>IF('Copia-incolla excel fatt k '!K219="","",'Copia-incolla excel fatt k '!K219)</f>
        <v>01S0099</v>
      </c>
      <c r="J234" s="157" t="s">
        <v>370</v>
      </c>
      <c r="L234" t="str">
        <f t="shared" si="21"/>
        <v>DISPARI</v>
      </c>
      <c r="P234" t="str">
        <f t="shared" si="22"/>
        <v>ES5</v>
      </c>
      <c r="Q234" s="142" t="str">
        <f t="shared" si="23"/>
        <v>998963Y</v>
      </c>
      <c r="R234" s="142" t="str">
        <f t="shared" si="19"/>
        <v>SANFILIPPO CRISTIAN</v>
      </c>
      <c r="S234" s="142" t="str">
        <f t="shared" si="19"/>
        <v>ES</v>
      </c>
      <c r="T234" s="142" t="str">
        <f t="shared" si="19"/>
        <v>998963Y</v>
      </c>
      <c r="U234" s="142" t="str">
        <f t="shared" si="19"/>
        <v>ROSTESE GIANT</v>
      </c>
      <c r="V234" s="142" t="str">
        <f t="shared" si="19"/>
        <v>01S0099</v>
      </c>
      <c r="W234" s="142" t="str">
        <f t="shared" si="24"/>
        <v/>
      </c>
      <c r="X234" s="164" t="str">
        <f>IFERROR(VLOOKUP(IF((LEFT(V234,2))*1&lt;10,"0"&amp;(LEFT(V234,2))*1,(LEFT(V234,2))*1),'DATI GARA'!$O$4:$P$24,2,FALSE),"")</f>
        <v>Piemonte</v>
      </c>
    </row>
    <row r="235" spans="2:24">
      <c r="B235" s="30">
        <f t="shared" si="20"/>
        <v>6</v>
      </c>
      <c r="C235" s="31">
        <v>219</v>
      </c>
      <c r="D235" s="141">
        <f>IF('Copia-incolla excel fatt k '!C220="","",'Copia-incolla excel fatt k '!C220)</f>
        <v>6</v>
      </c>
      <c r="E235" s="141" t="str">
        <f>IF('Copia-incolla excel fatt k '!D220="","",'Copia-incolla excel fatt k '!D220)</f>
        <v>GAMBA THOMAS</v>
      </c>
      <c r="F235" s="141" t="str">
        <f>IF('Copia-incolla excel fatt k '!F220="","",'Copia-incolla excel fatt k '!F220)</f>
        <v>ES</v>
      </c>
      <c r="G235" s="141" t="str">
        <f>IF('Copia-incolla excel fatt k '!E220="","",'Copia-incolla excel fatt k '!E220)</f>
        <v>979476C</v>
      </c>
      <c r="H235" s="141" t="str">
        <f>IF('Copia-incolla excel fatt k '!J220="","",'Copia-incolla excel fatt k '!J220)</f>
        <v>CICLISTICA TREVIGLIESE</v>
      </c>
      <c r="I235" s="141" t="str">
        <f>IF('Copia-incolla excel fatt k '!K220="","",'Copia-incolla excel fatt k '!K220)</f>
        <v>02B1591</v>
      </c>
      <c r="J235" s="157" t="s">
        <v>370</v>
      </c>
      <c r="L235" t="str">
        <f t="shared" si="21"/>
        <v>PARI</v>
      </c>
      <c r="P235" t="str">
        <f t="shared" si="22"/>
        <v>ES6</v>
      </c>
      <c r="Q235" s="142" t="str">
        <f t="shared" si="23"/>
        <v>979476C</v>
      </c>
      <c r="R235" s="142" t="str">
        <f t="shared" si="19"/>
        <v>GAMBA THOMAS</v>
      </c>
      <c r="S235" s="142" t="str">
        <f t="shared" si="19"/>
        <v>ES</v>
      </c>
      <c r="T235" s="142" t="str">
        <f t="shared" si="19"/>
        <v>979476C</v>
      </c>
      <c r="U235" s="142" t="str">
        <f t="shared" si="19"/>
        <v>CICLISTICA TREVIGLIESE</v>
      </c>
      <c r="V235" s="142" t="str">
        <f t="shared" si="19"/>
        <v>02B1591</v>
      </c>
      <c r="W235" s="142" t="str">
        <f t="shared" si="24"/>
        <v/>
      </c>
      <c r="X235" s="164" t="str">
        <f>IFERROR(VLOOKUP(IF((LEFT(V235,2))*1&lt;10,"0"&amp;(LEFT(V235,2))*1,(LEFT(V235,2))*1),'DATI GARA'!$O$4:$P$24,2,FALSE),"")</f>
        <v>Lombardia</v>
      </c>
    </row>
    <row r="236" spans="2:24">
      <c r="B236" s="30">
        <f t="shared" si="20"/>
        <v>7</v>
      </c>
      <c r="C236" s="31">
        <v>220</v>
      </c>
      <c r="D236" s="141">
        <f>IF('Copia-incolla excel fatt k '!C221="","",'Copia-incolla excel fatt k '!C221)</f>
        <v>7</v>
      </c>
      <c r="E236" s="141" t="str">
        <f>IF('Copia-incolla excel fatt k '!D221="","",'Copia-incolla excel fatt k '!D221)</f>
        <v>RIGAMONTI THOMAS</v>
      </c>
      <c r="F236" s="141" t="str">
        <f>IF('Copia-incolla excel fatt k '!F221="","",'Copia-incolla excel fatt k '!F221)</f>
        <v>ES</v>
      </c>
      <c r="G236" s="141" t="str">
        <f>IF('Copia-incolla excel fatt k '!E221="","",'Copia-incolla excel fatt k '!E221)</f>
        <v>793879E</v>
      </c>
      <c r="H236" s="141" t="str">
        <f>IF('Copia-incolla excel fatt k '!J221="","",'Copia-incolla excel fatt k '!J221)</f>
        <v>G.S. ALZATE BRIANZA</v>
      </c>
      <c r="I236" s="141" t="str">
        <f>IF('Copia-incolla excel fatt k '!K221="","",'Copia-incolla excel fatt k '!K221)</f>
        <v>02E0672</v>
      </c>
      <c r="J236" s="157" t="s">
        <v>370</v>
      </c>
      <c r="L236" t="str">
        <f t="shared" si="21"/>
        <v>DISPARI</v>
      </c>
      <c r="P236" t="str">
        <f t="shared" si="22"/>
        <v>ES7</v>
      </c>
      <c r="Q236" s="142" t="str">
        <f t="shared" si="23"/>
        <v>793879E</v>
      </c>
      <c r="R236" s="142" t="str">
        <f t="shared" si="19"/>
        <v>RIGAMONTI THOMAS</v>
      </c>
      <c r="S236" s="142" t="str">
        <f t="shared" si="19"/>
        <v>ES</v>
      </c>
      <c r="T236" s="142" t="str">
        <f t="shared" si="19"/>
        <v>793879E</v>
      </c>
      <c r="U236" s="142" t="str">
        <f t="shared" si="19"/>
        <v>G.S. ALZATE BRIANZA</v>
      </c>
      <c r="V236" s="142" t="str">
        <f t="shared" si="19"/>
        <v>02E0672</v>
      </c>
      <c r="W236" s="142" t="str">
        <f t="shared" si="24"/>
        <v/>
      </c>
      <c r="X236" s="164" t="str">
        <f>IFERROR(VLOOKUP(IF((LEFT(V236,2))*1&lt;10,"0"&amp;(LEFT(V236,2))*1,(LEFT(V236,2))*1),'DATI GARA'!$O$4:$P$24,2,FALSE),"")</f>
        <v>Lombardia</v>
      </c>
    </row>
    <row r="237" spans="2:24">
      <c r="B237" s="30">
        <f t="shared" si="20"/>
        <v>8</v>
      </c>
      <c r="C237" s="33">
        <v>221</v>
      </c>
      <c r="D237" s="141">
        <f>IF('Copia-incolla excel fatt k '!C222="","",'Copia-incolla excel fatt k '!C222)</f>
        <v>8</v>
      </c>
      <c r="E237" s="141" t="str">
        <f>IF('Copia-incolla excel fatt k '!D222="","",'Copia-incolla excel fatt k '!D222)</f>
        <v>DAMATO NICOLO'</v>
      </c>
      <c r="F237" s="141" t="str">
        <f>IF('Copia-incolla excel fatt k '!F222="","",'Copia-incolla excel fatt k '!F222)</f>
        <v>ES</v>
      </c>
      <c r="G237" s="141" t="str">
        <f>IF('Copia-incolla excel fatt k '!E222="","",'Copia-incolla excel fatt k '!E222)</f>
        <v>793975W</v>
      </c>
      <c r="H237" s="141" t="str">
        <f>IF('Copia-incolla excel fatt k '!J222="","",'Copia-incolla excel fatt k '!J222)</f>
        <v>G.S. BAREGGESE A.S.D</v>
      </c>
      <c r="I237" s="141" t="str">
        <f>IF('Copia-incolla excel fatt k '!K222="","",'Copia-incolla excel fatt k '!K222)</f>
        <v>02K1104</v>
      </c>
      <c r="J237" s="157" t="s">
        <v>370</v>
      </c>
      <c r="L237" t="str">
        <f t="shared" si="21"/>
        <v>PARI</v>
      </c>
      <c r="P237" t="str">
        <f t="shared" si="22"/>
        <v>ES8</v>
      </c>
      <c r="Q237" s="142" t="str">
        <f t="shared" si="23"/>
        <v>793975W</v>
      </c>
      <c r="R237" s="142" t="str">
        <f t="shared" ref="R237:V256" si="25">IF($P237="","",E237)</f>
        <v>DAMATO NICOLO'</v>
      </c>
      <c r="S237" s="142" t="str">
        <f t="shared" si="25"/>
        <v>ES</v>
      </c>
      <c r="T237" s="142" t="str">
        <f t="shared" si="25"/>
        <v>793975W</v>
      </c>
      <c r="U237" s="142" t="str">
        <f t="shared" si="25"/>
        <v>G.S. BAREGGESE A.S.D</v>
      </c>
      <c r="V237" s="142" t="str">
        <f t="shared" si="25"/>
        <v>02K1104</v>
      </c>
      <c r="W237" s="142" t="str">
        <f t="shared" si="24"/>
        <v/>
      </c>
      <c r="X237" s="164" t="str">
        <f>IFERROR(VLOOKUP(IF((LEFT(V237,2))*1&lt;10,"0"&amp;(LEFT(V237,2))*1,(LEFT(V237,2))*1),'DATI GARA'!$O$4:$P$24,2,FALSE),"")</f>
        <v>Lombardia</v>
      </c>
    </row>
    <row r="238" spans="2:24">
      <c r="B238" s="30">
        <f t="shared" si="20"/>
        <v>9</v>
      </c>
      <c r="C238" s="31">
        <v>222</v>
      </c>
      <c r="D238" s="141">
        <f>IF('Copia-incolla excel fatt k '!C223="","",'Copia-incolla excel fatt k '!C223)</f>
        <v>9</v>
      </c>
      <c r="E238" s="141" t="str">
        <f>IF('Copia-incolla excel fatt k '!D223="","",'Copia-incolla excel fatt k '!D223)</f>
        <v>BUNGARO GIUSEPPE</v>
      </c>
      <c r="F238" s="141" t="str">
        <f>IF('Copia-incolla excel fatt k '!F223="","",'Copia-incolla excel fatt k '!F223)</f>
        <v>ES</v>
      </c>
      <c r="G238" s="141" t="str">
        <f>IF('Copia-incolla excel fatt k '!E223="","",'Copia-incolla excel fatt k '!E223)</f>
        <v>A012106</v>
      </c>
      <c r="H238" s="141" t="str">
        <f>IF('Copia-incolla excel fatt k '!J223="","",'Copia-incolla excel fatt k '!J223)</f>
        <v>BUSTO GAROLFO</v>
      </c>
      <c r="I238" s="141" t="str">
        <f>IF('Copia-incolla excel fatt k '!K223="","",'Copia-incolla excel fatt k '!K223)</f>
        <v>02R0523</v>
      </c>
      <c r="J238" s="157" t="s">
        <v>370</v>
      </c>
      <c r="L238" t="str">
        <f t="shared" si="21"/>
        <v>DISPARI</v>
      </c>
      <c r="P238" t="str">
        <f t="shared" si="22"/>
        <v>ES9</v>
      </c>
      <c r="Q238" s="142" t="str">
        <f t="shared" si="23"/>
        <v>A012106</v>
      </c>
      <c r="R238" s="142" t="str">
        <f t="shared" si="25"/>
        <v>BUNGARO GIUSEPPE</v>
      </c>
      <c r="S238" s="142" t="str">
        <f t="shared" si="25"/>
        <v>ES</v>
      </c>
      <c r="T238" s="142" t="str">
        <f t="shared" si="25"/>
        <v>A012106</v>
      </c>
      <c r="U238" s="142" t="str">
        <f t="shared" si="25"/>
        <v>BUSTO GAROLFO</v>
      </c>
      <c r="V238" s="142" t="str">
        <f t="shared" si="25"/>
        <v>02R0523</v>
      </c>
      <c r="W238" s="142" t="str">
        <f t="shared" si="24"/>
        <v/>
      </c>
      <c r="X238" s="164" t="str">
        <f>IFERROR(VLOOKUP(IF((LEFT(V238,2))*1&lt;10,"0"&amp;(LEFT(V238,2))*1,(LEFT(V238,2))*1),'DATI GARA'!$O$4:$P$24,2,FALSE),"")</f>
        <v>Lombardia</v>
      </c>
    </row>
    <row r="239" spans="2:24">
      <c r="B239" s="30">
        <f t="shared" si="20"/>
        <v>10</v>
      </c>
      <c r="C239" s="31">
        <v>223</v>
      </c>
      <c r="D239" s="141">
        <f>IF('Copia-incolla excel fatt k '!C224="","",'Copia-incolla excel fatt k '!C224)</f>
        <v>10</v>
      </c>
      <c r="E239" s="141" t="str">
        <f>IF('Copia-incolla excel fatt k '!D224="","",'Copia-incolla excel fatt k '!D224)</f>
        <v>MAIFREDI DAVIDE</v>
      </c>
      <c r="F239" s="141" t="str">
        <f>IF('Copia-incolla excel fatt k '!F224="","",'Copia-incolla excel fatt k '!F224)</f>
        <v>ES</v>
      </c>
      <c r="G239" s="141" t="str">
        <f>IF('Copia-incolla excel fatt k '!E224="","",'Copia-incolla excel fatt k '!E224)</f>
        <v>A019769</v>
      </c>
      <c r="H239" s="141" t="str">
        <f>IF('Copia-incolla excel fatt k '!J224="","",'Copia-incolla excel fatt k '!J224)</f>
        <v>MADIGNANESE CICLISMO A.S.D</v>
      </c>
      <c r="I239" s="141" t="str">
        <f>IF('Copia-incolla excel fatt k '!K224="","",'Copia-incolla excel fatt k '!K224)</f>
        <v>02R4467</v>
      </c>
      <c r="J239" s="157" t="s">
        <v>370</v>
      </c>
      <c r="L239" t="str">
        <f t="shared" si="21"/>
        <v>PARI</v>
      </c>
      <c r="P239" t="str">
        <f t="shared" si="22"/>
        <v>ES10</v>
      </c>
      <c r="Q239" s="142" t="str">
        <f t="shared" si="23"/>
        <v>A019769</v>
      </c>
      <c r="R239" s="142" t="str">
        <f t="shared" si="25"/>
        <v>MAIFREDI DAVIDE</v>
      </c>
      <c r="S239" s="142" t="str">
        <f t="shared" si="25"/>
        <v>ES</v>
      </c>
      <c r="T239" s="142" t="str">
        <f t="shared" si="25"/>
        <v>A019769</v>
      </c>
      <c r="U239" s="142" t="str">
        <f t="shared" si="25"/>
        <v>MADIGNANESE CICLISMO A.S.D</v>
      </c>
      <c r="V239" s="142" t="str">
        <f t="shared" si="25"/>
        <v>02R4467</v>
      </c>
      <c r="W239" s="142" t="str">
        <f t="shared" si="24"/>
        <v/>
      </c>
      <c r="X239" s="164" t="str">
        <f>IFERROR(VLOOKUP(IF((LEFT(V239,2))*1&lt;10,"0"&amp;(LEFT(V239,2))*1,(LEFT(V239,2))*1),'DATI GARA'!$O$4:$P$24,2,FALSE),"")</f>
        <v>Lombardia</v>
      </c>
    </row>
    <row r="240" spans="2:24">
      <c r="B240" s="30">
        <f t="shared" si="20"/>
        <v>11</v>
      </c>
      <c r="C240" s="33">
        <v>224</v>
      </c>
      <c r="D240" s="141">
        <f>IF('Copia-incolla excel fatt k '!C225="","",'Copia-incolla excel fatt k '!C225)</f>
        <v>11</v>
      </c>
      <c r="E240" s="141" t="str">
        <f>IF('Copia-incolla excel fatt k '!D225="","",'Copia-incolla excel fatt k '!D225)</f>
        <v>OGLIARI FEDERICO GIACOMO</v>
      </c>
      <c r="F240" s="141" t="str">
        <f>IF('Copia-incolla excel fatt k '!F225="","",'Copia-incolla excel fatt k '!F225)</f>
        <v>ES</v>
      </c>
      <c r="G240" s="141" t="str">
        <f>IF('Copia-incolla excel fatt k '!E225="","",'Copia-incolla excel fatt k '!E225)</f>
        <v>A029496</v>
      </c>
      <c r="H240" s="141" t="str">
        <f>IF('Copia-incolla excel fatt k '!J225="","",'Copia-incolla excel fatt k '!J225)</f>
        <v>S.C. ROMANESE ASD</v>
      </c>
      <c r="I240" s="141" t="str">
        <f>IF('Copia-incolla excel fatt k '!K225="","",'Copia-incolla excel fatt k '!K225)</f>
        <v>02S0188</v>
      </c>
      <c r="J240" s="157" t="s">
        <v>370</v>
      </c>
      <c r="L240" t="str">
        <f t="shared" si="21"/>
        <v>DISPARI</v>
      </c>
      <c r="P240" t="str">
        <f t="shared" si="22"/>
        <v>ES11</v>
      </c>
      <c r="Q240" s="142" t="str">
        <f t="shared" si="23"/>
        <v>A029496</v>
      </c>
      <c r="R240" s="142" t="str">
        <f t="shared" si="25"/>
        <v>OGLIARI FEDERICO GIACOMO</v>
      </c>
      <c r="S240" s="142" t="str">
        <f t="shared" si="25"/>
        <v>ES</v>
      </c>
      <c r="T240" s="142" t="str">
        <f t="shared" si="25"/>
        <v>A029496</v>
      </c>
      <c r="U240" s="142" t="str">
        <f t="shared" si="25"/>
        <v>S.C. ROMANESE ASD</v>
      </c>
      <c r="V240" s="142" t="str">
        <f t="shared" si="25"/>
        <v>02S0188</v>
      </c>
      <c r="W240" s="142" t="str">
        <f t="shared" si="24"/>
        <v/>
      </c>
      <c r="X240" s="164" t="str">
        <f>IFERROR(VLOOKUP(IF((LEFT(V240,2))*1&lt;10,"0"&amp;(LEFT(V240,2))*1,(LEFT(V240,2))*1),'DATI GARA'!$O$4:$P$24,2,FALSE),"")</f>
        <v>Lombardia</v>
      </c>
    </row>
    <row r="241" spans="2:24">
      <c r="B241" s="30">
        <f t="shared" si="20"/>
        <v>12</v>
      </c>
      <c r="C241" s="31">
        <v>225</v>
      </c>
      <c r="D241" s="141">
        <f>IF('Copia-incolla excel fatt k '!C226="","",'Copia-incolla excel fatt k '!C226)</f>
        <v>12</v>
      </c>
      <c r="E241" s="141" t="str">
        <f>IF('Copia-incolla excel fatt k '!D226="","",'Copia-incolla excel fatt k '!D226)</f>
        <v>BALDAN MARCO</v>
      </c>
      <c r="F241" s="141" t="str">
        <f>IF('Copia-incolla excel fatt k '!F226="","",'Copia-incolla excel fatt k '!F226)</f>
        <v>ES</v>
      </c>
      <c r="G241" s="141" t="str">
        <f>IF('Copia-incolla excel fatt k '!E226="","",'Copia-incolla excel fatt k '!E226)</f>
        <v>923239W</v>
      </c>
      <c r="H241" s="141" t="str">
        <f>IF('Copia-incolla excel fatt k '!J226="","",'Copia-incolla excel fatt k '!J226)</f>
        <v>VELO CLUB SARNICO A.S.D.</v>
      </c>
      <c r="I241" s="141" t="str">
        <f>IF('Copia-incolla excel fatt k '!K226="","",'Copia-incolla excel fatt k '!K226)</f>
        <v>02U4255</v>
      </c>
      <c r="J241" s="157" t="s">
        <v>370</v>
      </c>
      <c r="L241" t="str">
        <f t="shared" si="21"/>
        <v>PARI</v>
      </c>
      <c r="P241" t="str">
        <f t="shared" si="22"/>
        <v>ES12</v>
      </c>
      <c r="Q241" s="142" t="str">
        <f t="shared" si="23"/>
        <v>923239W</v>
      </c>
      <c r="R241" s="142" t="str">
        <f t="shared" si="25"/>
        <v>BALDAN MARCO</v>
      </c>
      <c r="S241" s="142" t="str">
        <f t="shared" si="25"/>
        <v>ES</v>
      </c>
      <c r="T241" s="142" t="str">
        <f t="shared" si="25"/>
        <v>923239W</v>
      </c>
      <c r="U241" s="142" t="str">
        <f t="shared" si="25"/>
        <v>VELO CLUB SARNICO A.S.D.</v>
      </c>
      <c r="V241" s="142" t="str">
        <f t="shared" si="25"/>
        <v>02U4255</v>
      </c>
      <c r="W241" s="142" t="str">
        <f t="shared" si="24"/>
        <v/>
      </c>
      <c r="X241" s="164" t="str">
        <f>IFERROR(VLOOKUP(IF((LEFT(V241,2))*1&lt;10,"0"&amp;(LEFT(V241,2))*1,(LEFT(V241,2))*1),'DATI GARA'!$O$4:$P$24,2,FALSE),"")</f>
        <v>Lombardia</v>
      </c>
    </row>
    <row r="242" spans="2:24">
      <c r="B242" s="30">
        <f t="shared" si="20"/>
        <v>13</v>
      </c>
      <c r="C242" s="31">
        <v>226</v>
      </c>
      <c r="D242" s="141">
        <f>IF('Copia-incolla excel fatt k '!C227="","",'Copia-incolla excel fatt k '!C227)</f>
        <v>13</v>
      </c>
      <c r="E242" s="141" t="str">
        <f>IF('Copia-incolla excel fatt k '!D227="","",'Copia-incolla excel fatt k '!D227)</f>
        <v>RINALDI ANDREA</v>
      </c>
      <c r="F242" s="141" t="str">
        <f>IF('Copia-incolla excel fatt k '!F227="","",'Copia-incolla excel fatt k '!F227)</f>
        <v>ES</v>
      </c>
      <c r="G242" s="141" t="str">
        <f>IF('Copia-incolla excel fatt k '!E227="","",'Copia-incolla excel fatt k '!E227)</f>
        <v>928188Z</v>
      </c>
      <c r="H242" s="141" t="str">
        <f>IF('Copia-incolla excel fatt k '!J227="","",'Copia-incolla excel fatt k '!J227)</f>
        <v>VELO CLUB SARNICO A.S.D.</v>
      </c>
      <c r="I242" s="141" t="str">
        <f>IF('Copia-incolla excel fatt k '!K227="","",'Copia-incolla excel fatt k '!K227)</f>
        <v>02U4255</v>
      </c>
      <c r="J242" s="157" t="s">
        <v>370</v>
      </c>
      <c r="L242" t="str">
        <f t="shared" si="21"/>
        <v>DISPARI</v>
      </c>
      <c r="P242" t="str">
        <f t="shared" si="22"/>
        <v>ES13</v>
      </c>
      <c r="Q242" s="142" t="str">
        <f t="shared" si="23"/>
        <v>928188Z</v>
      </c>
      <c r="R242" s="142" t="str">
        <f t="shared" si="25"/>
        <v>RINALDI ANDREA</v>
      </c>
      <c r="S242" s="142" t="str">
        <f t="shared" si="25"/>
        <v>ES</v>
      </c>
      <c r="T242" s="142" t="str">
        <f t="shared" si="25"/>
        <v>928188Z</v>
      </c>
      <c r="U242" s="142" t="str">
        <f t="shared" si="25"/>
        <v>VELO CLUB SARNICO A.S.D.</v>
      </c>
      <c r="V242" s="142" t="str">
        <f t="shared" si="25"/>
        <v>02U4255</v>
      </c>
      <c r="W242" s="142" t="str">
        <f t="shared" si="24"/>
        <v/>
      </c>
      <c r="X242" s="164" t="str">
        <f>IFERROR(VLOOKUP(IF((LEFT(V242,2))*1&lt;10,"0"&amp;(LEFT(V242,2))*1,(LEFT(V242,2))*1),'DATI GARA'!$O$4:$P$24,2,FALSE),"")</f>
        <v>Lombardia</v>
      </c>
    </row>
    <row r="243" spans="2:24">
      <c r="B243" s="30">
        <f t="shared" si="20"/>
        <v>14</v>
      </c>
      <c r="C243" s="33">
        <v>227</v>
      </c>
      <c r="D243" s="141">
        <f>IF('Copia-incolla excel fatt k '!C228="","",'Copia-incolla excel fatt k '!C228)</f>
        <v>14</v>
      </c>
      <c r="E243" s="141" t="str">
        <f>IF('Copia-incolla excel fatt k '!D228="","",'Copia-incolla excel fatt k '!D228)</f>
        <v>LAVELLI DAMIANO</v>
      </c>
      <c r="F243" s="141" t="str">
        <f>IF('Copia-incolla excel fatt k '!F228="","",'Copia-incolla excel fatt k '!F228)</f>
        <v>ES</v>
      </c>
      <c r="G243" s="141" t="str">
        <f>IF('Copia-incolla excel fatt k '!E228="","",'Copia-incolla excel fatt k '!E228)</f>
        <v>815859Y</v>
      </c>
      <c r="H243" s="141" t="str">
        <f>IF('Copia-incolla excel fatt k '!J228="","",'Copia-incolla excel fatt k '!J228)</f>
        <v>S. C. MINCIO-CHIESE A.S.D</v>
      </c>
      <c r="I243" s="141" t="str">
        <f>IF('Copia-incolla excel fatt k '!K228="","",'Copia-incolla excel fatt k '!K228)</f>
        <v>02V3380</v>
      </c>
      <c r="J243" s="157" t="s">
        <v>370</v>
      </c>
      <c r="L243" t="str">
        <f t="shared" si="21"/>
        <v>PARI</v>
      </c>
      <c r="P243" t="str">
        <f t="shared" si="22"/>
        <v>ES14</v>
      </c>
      <c r="Q243" s="142" t="str">
        <f t="shared" si="23"/>
        <v>815859Y</v>
      </c>
      <c r="R243" s="142" t="str">
        <f t="shared" si="25"/>
        <v>LAVELLI DAMIANO</v>
      </c>
      <c r="S243" s="142" t="str">
        <f t="shared" si="25"/>
        <v>ES</v>
      </c>
      <c r="T243" s="142" t="str">
        <f t="shared" si="25"/>
        <v>815859Y</v>
      </c>
      <c r="U243" s="142" t="str">
        <f t="shared" si="25"/>
        <v>S. C. MINCIO-CHIESE A.S.D</v>
      </c>
      <c r="V243" s="142" t="str">
        <f t="shared" si="25"/>
        <v>02V3380</v>
      </c>
      <c r="W243" s="142" t="str">
        <f t="shared" si="24"/>
        <v/>
      </c>
      <c r="X243" s="164" t="str">
        <f>IFERROR(VLOOKUP(IF((LEFT(V243,2))*1&lt;10,"0"&amp;(LEFT(V243,2))*1,(LEFT(V243,2))*1),'DATI GARA'!$O$4:$P$24,2,FALSE),"")</f>
        <v>Lombardia</v>
      </c>
    </row>
    <row r="244" spans="2:24">
      <c r="B244" s="30">
        <f t="shared" si="20"/>
        <v>15</v>
      </c>
      <c r="C244" s="31">
        <v>228</v>
      </c>
      <c r="D244" s="141">
        <f>IF('Copia-incolla excel fatt k '!C229="","",'Copia-incolla excel fatt k '!C229)</f>
        <v>15</v>
      </c>
      <c r="E244" s="141" t="str">
        <f>IF('Copia-incolla excel fatt k '!D229="","",'Copia-incolla excel fatt k '!D229)</f>
        <v>VECCHI GABRIEL</v>
      </c>
      <c r="F244" s="141" t="str">
        <f>IF('Copia-incolla excel fatt k '!F229="","",'Copia-incolla excel fatt k '!F229)</f>
        <v>ES</v>
      </c>
      <c r="G244" s="141" t="str">
        <f>IF('Copia-incolla excel fatt k '!E229="","",'Copia-incolla excel fatt k '!E229)</f>
        <v>729558K</v>
      </c>
      <c r="H244" s="141" t="str">
        <f>IF('Copia-incolla excel fatt k '!J229="","",'Copia-incolla excel fatt k '!J229)</f>
        <v>U.S.LEGNANESE</v>
      </c>
      <c r="I244" s="141" t="str">
        <f>IF('Copia-incolla excel fatt k '!K229="","",'Copia-incolla excel fatt k '!K229)</f>
        <v>02W0046</v>
      </c>
      <c r="J244" s="157" t="s">
        <v>370</v>
      </c>
      <c r="L244" t="str">
        <f t="shared" si="21"/>
        <v>DISPARI</v>
      </c>
      <c r="P244" t="str">
        <f t="shared" si="22"/>
        <v>ES15</v>
      </c>
      <c r="Q244" s="142" t="str">
        <f t="shared" si="23"/>
        <v>729558K</v>
      </c>
      <c r="R244" s="142" t="str">
        <f t="shared" si="25"/>
        <v>VECCHI GABRIEL</v>
      </c>
      <c r="S244" s="142" t="str">
        <f t="shared" si="25"/>
        <v>ES</v>
      </c>
      <c r="T244" s="142" t="str">
        <f t="shared" si="25"/>
        <v>729558K</v>
      </c>
      <c r="U244" s="142" t="str">
        <f t="shared" si="25"/>
        <v>U.S.LEGNANESE</v>
      </c>
      <c r="V244" s="142" t="str">
        <f t="shared" si="25"/>
        <v>02W0046</v>
      </c>
      <c r="W244" s="142" t="str">
        <f t="shared" si="24"/>
        <v/>
      </c>
      <c r="X244" s="164" t="str">
        <f>IFERROR(VLOOKUP(IF((LEFT(V244,2))*1&lt;10,"0"&amp;(LEFT(V244,2))*1,(LEFT(V244,2))*1),'DATI GARA'!$O$4:$P$24,2,FALSE),"")</f>
        <v>Lombardia</v>
      </c>
    </row>
    <row r="245" spans="2:24">
      <c r="B245" s="30">
        <f t="shared" si="20"/>
        <v>16</v>
      </c>
      <c r="C245" s="31">
        <v>229</v>
      </c>
      <c r="D245" s="141">
        <f>IF('Copia-incolla excel fatt k '!C230="","",'Copia-incolla excel fatt k '!C230)</f>
        <v>16</v>
      </c>
      <c r="E245" s="141" t="str">
        <f>IF('Copia-incolla excel fatt k '!D230="","",'Copia-incolla excel fatt k '!D230)</f>
        <v>MILESI ALESSANDRO</v>
      </c>
      <c r="F245" s="141" t="str">
        <f>IF('Copia-incolla excel fatt k '!F230="","",'Copia-incolla excel fatt k '!F230)</f>
        <v>ES</v>
      </c>
      <c r="G245" s="141" t="str">
        <f>IF('Copia-incolla excel fatt k '!E230="","",'Copia-incolla excel fatt k '!E230)</f>
        <v>984630Y</v>
      </c>
      <c r="H245" s="141" t="str">
        <f>IF('Copia-incolla excel fatt k '!J230="","",'Copia-incolla excel fatt k '!J230)</f>
        <v>OSIO SOTTO</v>
      </c>
      <c r="I245" s="141" t="str">
        <f>IF('Copia-incolla excel fatt k '!K230="","",'Copia-incolla excel fatt k '!K230)</f>
        <v>02X0281</v>
      </c>
      <c r="J245" s="157" t="s">
        <v>370</v>
      </c>
      <c r="L245" t="str">
        <f t="shared" si="21"/>
        <v>PARI</v>
      </c>
      <c r="P245" t="str">
        <f t="shared" si="22"/>
        <v>ES16</v>
      </c>
      <c r="Q245" s="142" t="str">
        <f t="shared" si="23"/>
        <v>984630Y</v>
      </c>
      <c r="R245" s="142" t="str">
        <f t="shared" si="25"/>
        <v>MILESI ALESSANDRO</v>
      </c>
      <c r="S245" s="142" t="str">
        <f t="shared" si="25"/>
        <v>ES</v>
      </c>
      <c r="T245" s="142" t="str">
        <f t="shared" si="25"/>
        <v>984630Y</v>
      </c>
      <c r="U245" s="142" t="str">
        <f t="shared" si="25"/>
        <v>OSIO SOTTO</v>
      </c>
      <c r="V245" s="142" t="str">
        <f t="shared" si="25"/>
        <v>02X0281</v>
      </c>
      <c r="W245" s="142" t="str">
        <f t="shared" si="24"/>
        <v/>
      </c>
      <c r="X245" s="164" t="str">
        <f>IFERROR(VLOOKUP(IF((LEFT(V245,2))*1&lt;10,"0"&amp;(LEFT(V245,2))*1,(LEFT(V245,2))*1),'DATI GARA'!$O$4:$P$24,2,FALSE),"")</f>
        <v>Lombardia</v>
      </c>
    </row>
    <row r="246" spans="2:24">
      <c r="B246" s="30">
        <f t="shared" si="20"/>
        <v>17</v>
      </c>
      <c r="C246" s="33">
        <v>230</v>
      </c>
      <c r="D246" s="141">
        <f>IF('Copia-incolla excel fatt k '!C231="","",'Copia-incolla excel fatt k '!C231)</f>
        <v>17</v>
      </c>
      <c r="E246" s="141" t="str">
        <f>IF('Copia-incolla excel fatt k '!D231="","",'Copia-incolla excel fatt k '!D231)</f>
        <v>BONINI CRISTIAN</v>
      </c>
      <c r="F246" s="141" t="str">
        <f>IF('Copia-incolla excel fatt k '!F231="","",'Copia-incolla excel fatt k '!F231)</f>
        <v>ES</v>
      </c>
      <c r="G246" s="141" t="str">
        <f>IF('Copia-incolla excel fatt k '!E231="","",'Copia-incolla excel fatt k '!E231)</f>
        <v>949229N</v>
      </c>
      <c r="H246" s="141" t="str">
        <f>IF('Copia-incolla excel fatt k '!J231="","",'Copia-incolla excel fatt k '!J231)</f>
        <v>G.S. RONCO MAURIGI DELIO GALLINA</v>
      </c>
      <c r="I246" s="141" t="str">
        <f>IF('Copia-incolla excel fatt k '!K231="","",'Copia-incolla excel fatt k '!K231)</f>
        <v>02Z0332</v>
      </c>
      <c r="J246" s="157" t="s">
        <v>370</v>
      </c>
      <c r="L246" t="str">
        <f t="shared" si="21"/>
        <v>DISPARI</v>
      </c>
      <c r="P246" t="str">
        <f t="shared" si="22"/>
        <v>ES17</v>
      </c>
      <c r="Q246" s="142" t="str">
        <f t="shared" si="23"/>
        <v>949229N</v>
      </c>
      <c r="R246" s="142" t="str">
        <f t="shared" si="25"/>
        <v>BONINI CRISTIAN</v>
      </c>
      <c r="S246" s="142" t="str">
        <f t="shared" si="25"/>
        <v>ES</v>
      </c>
      <c r="T246" s="142" t="str">
        <f t="shared" si="25"/>
        <v>949229N</v>
      </c>
      <c r="U246" s="142" t="str">
        <f t="shared" si="25"/>
        <v>G.S. RONCO MAURIGI DELIO GALLINA</v>
      </c>
      <c r="V246" s="142" t="str">
        <f t="shared" si="25"/>
        <v>02Z0332</v>
      </c>
      <c r="W246" s="142" t="str">
        <f t="shared" si="24"/>
        <v/>
      </c>
      <c r="X246" s="164" t="str">
        <f>IFERROR(VLOOKUP(IF((LEFT(V246,2))*1&lt;10,"0"&amp;(LEFT(V246,2))*1,(LEFT(V246,2))*1),'DATI GARA'!$O$4:$P$24,2,FALSE),"")</f>
        <v>Lombardia</v>
      </c>
    </row>
    <row r="247" spans="2:24">
      <c r="B247" s="30">
        <f t="shared" si="20"/>
        <v>18</v>
      </c>
      <c r="C247" s="31">
        <v>231</v>
      </c>
      <c r="D247" s="141">
        <f>IF('Copia-incolla excel fatt k '!C232="","",'Copia-incolla excel fatt k '!C232)</f>
        <v>18</v>
      </c>
      <c r="E247" s="141" t="str">
        <f>IF('Copia-incolla excel fatt k '!D232="","",'Copia-incolla excel fatt k '!D232)</f>
        <v>CETTOLIN FILIPPO</v>
      </c>
      <c r="F247" s="141" t="str">
        <f>IF('Copia-incolla excel fatt k '!F232="","",'Copia-incolla excel fatt k '!F232)</f>
        <v>ES</v>
      </c>
      <c r="G247" s="141" t="str">
        <f>IF('Copia-incolla excel fatt k '!E232="","",'Copia-incolla excel fatt k '!E232)</f>
        <v>983592E</v>
      </c>
      <c r="H247" s="141" t="str">
        <f>IF('Copia-incolla excel fatt k '!J232="","",'Copia-incolla excel fatt k '!J232)</f>
        <v>VC SAN VENDEMIANO</v>
      </c>
      <c r="I247" s="141" t="str">
        <f>IF('Copia-incolla excel fatt k '!K232="","",'Copia-incolla excel fatt k '!K232)</f>
        <v>03A0060</v>
      </c>
      <c r="J247" s="157" t="s">
        <v>370</v>
      </c>
      <c r="L247" t="str">
        <f t="shared" si="21"/>
        <v>PARI</v>
      </c>
      <c r="P247" t="str">
        <f t="shared" si="22"/>
        <v>ES18</v>
      </c>
      <c r="Q247" s="142" t="str">
        <f t="shared" si="23"/>
        <v>983592E</v>
      </c>
      <c r="R247" s="142" t="str">
        <f t="shared" si="25"/>
        <v>CETTOLIN FILIPPO</v>
      </c>
      <c r="S247" s="142" t="str">
        <f t="shared" si="25"/>
        <v>ES</v>
      </c>
      <c r="T247" s="142" t="str">
        <f t="shared" si="25"/>
        <v>983592E</v>
      </c>
      <c r="U247" s="142" t="str">
        <f t="shared" si="25"/>
        <v>VC SAN VENDEMIANO</v>
      </c>
      <c r="V247" s="142" t="str">
        <f t="shared" si="25"/>
        <v>03A0060</v>
      </c>
      <c r="W247" s="142" t="str">
        <f t="shared" si="24"/>
        <v/>
      </c>
      <c r="X247" s="164" t="str">
        <f>IFERROR(VLOOKUP(IF((LEFT(V247,2))*1&lt;10,"0"&amp;(LEFT(V247,2))*1,(LEFT(V247,2))*1),'DATI GARA'!$O$4:$P$24,2,FALSE),"")</f>
        <v>Veneto</v>
      </c>
    </row>
    <row r="248" spans="2:24">
      <c r="B248" s="30">
        <f t="shared" si="20"/>
        <v>19</v>
      </c>
      <c r="C248" s="31">
        <v>232</v>
      </c>
      <c r="D248" s="141">
        <f>IF('Copia-incolla excel fatt k '!C233="","",'Copia-incolla excel fatt k '!C233)</f>
        <v>19</v>
      </c>
      <c r="E248" s="141" t="str">
        <f>IF('Copia-incolla excel fatt k '!D233="","",'Copia-incolla excel fatt k '!D233)</f>
        <v>TOMASELLA NICOLA</v>
      </c>
      <c r="F248" s="141" t="str">
        <f>IF('Copia-incolla excel fatt k '!F233="","",'Copia-incolla excel fatt k '!F233)</f>
        <v>ES</v>
      </c>
      <c r="G248" s="141" t="str">
        <f>IF('Copia-incolla excel fatt k '!E233="","",'Copia-incolla excel fatt k '!E233)</f>
        <v>999811R</v>
      </c>
      <c r="H248" s="141" t="str">
        <f>IF('Copia-incolla excel fatt k '!J233="","",'Copia-incolla excel fatt k '!J233)</f>
        <v>VC SAN VENDEMIANO</v>
      </c>
      <c r="I248" s="141" t="str">
        <f>IF('Copia-incolla excel fatt k '!K233="","",'Copia-incolla excel fatt k '!K233)</f>
        <v>03A0060</v>
      </c>
      <c r="J248" s="157" t="s">
        <v>370</v>
      </c>
      <c r="L248" t="str">
        <f t="shared" si="21"/>
        <v>DISPARI</v>
      </c>
      <c r="P248" t="str">
        <f t="shared" si="22"/>
        <v>ES19</v>
      </c>
      <c r="Q248" s="142" t="str">
        <f t="shared" si="23"/>
        <v>999811R</v>
      </c>
      <c r="R248" s="142" t="str">
        <f t="shared" si="25"/>
        <v>TOMASELLA NICOLA</v>
      </c>
      <c r="S248" s="142" t="str">
        <f t="shared" si="25"/>
        <v>ES</v>
      </c>
      <c r="T248" s="142" t="str">
        <f t="shared" si="25"/>
        <v>999811R</v>
      </c>
      <c r="U248" s="142" t="str">
        <f t="shared" si="25"/>
        <v>VC SAN VENDEMIANO</v>
      </c>
      <c r="V248" s="142" t="str">
        <f t="shared" si="25"/>
        <v>03A0060</v>
      </c>
      <c r="W248" s="142" t="str">
        <f t="shared" si="24"/>
        <v/>
      </c>
      <c r="X248" s="164" t="str">
        <f>IFERROR(VLOOKUP(IF((LEFT(V248,2))*1&lt;10,"0"&amp;(LEFT(V248,2))*1,(LEFT(V248,2))*1),'DATI GARA'!$O$4:$P$24,2,FALSE),"")</f>
        <v>Veneto</v>
      </c>
    </row>
    <row r="249" spans="2:24">
      <c r="B249" s="30">
        <f t="shared" si="20"/>
        <v>20</v>
      </c>
      <c r="C249" s="33">
        <v>233</v>
      </c>
      <c r="D249" s="141">
        <f>IF('Copia-incolla excel fatt k '!C234="","",'Copia-incolla excel fatt k '!C234)</f>
        <v>20</v>
      </c>
      <c r="E249" s="141" t="str">
        <f>IF('Copia-incolla excel fatt k '!D234="","",'Copia-incolla excel fatt k '!D234)</f>
        <v>TOTTOLO THOMAS</v>
      </c>
      <c r="F249" s="141" t="str">
        <f>IF('Copia-incolla excel fatt k '!F234="","",'Copia-incolla excel fatt k '!F234)</f>
        <v>ES</v>
      </c>
      <c r="G249" s="141" t="str">
        <f>IF('Copia-incolla excel fatt k '!E234="","",'Copia-incolla excel fatt k '!E234)</f>
        <v>A001222</v>
      </c>
      <c r="H249" s="141" t="str">
        <f>IF('Copia-incolla excel fatt k '!J234="","",'Copia-incolla excel fatt k '!J234)</f>
        <v>INDUSTRIAL FORNITURE MORO-TRECIEFFE</v>
      </c>
      <c r="I249" s="141" t="str">
        <f>IF('Copia-incolla excel fatt k '!K234="","",'Copia-incolla excel fatt k '!K234)</f>
        <v>03C0245</v>
      </c>
      <c r="J249" s="157" t="s">
        <v>370</v>
      </c>
      <c r="L249" t="str">
        <f t="shared" si="21"/>
        <v>PARI</v>
      </c>
      <c r="P249" t="str">
        <f t="shared" si="22"/>
        <v>ES20</v>
      </c>
      <c r="Q249" s="142" t="str">
        <f t="shared" si="23"/>
        <v>A001222</v>
      </c>
      <c r="R249" s="142" t="str">
        <f t="shared" si="25"/>
        <v>TOTTOLO THOMAS</v>
      </c>
      <c r="S249" s="142" t="str">
        <f t="shared" si="25"/>
        <v>ES</v>
      </c>
      <c r="T249" s="142" t="str">
        <f t="shared" si="25"/>
        <v>A001222</v>
      </c>
      <c r="U249" s="142" t="str">
        <f t="shared" si="25"/>
        <v>INDUSTRIAL FORNITURE MORO-TRECIEFFE</v>
      </c>
      <c r="V249" s="142" t="str">
        <f t="shared" si="25"/>
        <v>03C0245</v>
      </c>
      <c r="W249" s="142" t="str">
        <f t="shared" si="24"/>
        <v/>
      </c>
      <c r="X249" s="164" t="str">
        <f>IFERROR(VLOOKUP(IF((LEFT(V249,2))*1&lt;10,"0"&amp;(LEFT(V249,2))*1,(LEFT(V249,2))*1),'DATI GARA'!$O$4:$P$24,2,FALSE),"")</f>
        <v>Veneto</v>
      </c>
    </row>
    <row r="250" spans="2:24">
      <c r="B250" s="30">
        <f t="shared" si="20"/>
        <v>21</v>
      </c>
      <c r="C250" s="31">
        <v>234</v>
      </c>
      <c r="D250" s="141">
        <f>IF('Copia-incolla excel fatt k '!C235="","",'Copia-incolla excel fatt k '!C235)</f>
        <v>21</v>
      </c>
      <c r="E250" s="141" t="str">
        <f>IF('Copia-incolla excel fatt k '!D235="","",'Copia-incolla excel fatt k '!D235)</f>
        <v>MARCHI TOMMASO</v>
      </c>
      <c r="F250" s="141" t="str">
        <f>IF('Copia-incolla excel fatt k '!F235="","",'Copia-incolla excel fatt k '!F235)</f>
        <v>ES</v>
      </c>
      <c r="G250" s="141" t="str">
        <f>IF('Copia-incolla excel fatt k '!E235="","",'Copia-incolla excel fatt k '!E235)</f>
        <v>A061171</v>
      </c>
      <c r="H250" s="141" t="str">
        <f>IF('Copia-incolla excel fatt k '!J235="","",'Copia-incolla excel fatt k '!J235)</f>
        <v>INDUSTRIAL FORNITURE MORO-TRECIEFFE</v>
      </c>
      <c r="I250" s="141" t="str">
        <f>IF('Copia-incolla excel fatt k '!K235="","",'Copia-incolla excel fatt k '!K235)</f>
        <v>03C0245</v>
      </c>
      <c r="J250" s="157" t="s">
        <v>370</v>
      </c>
      <c r="L250" t="str">
        <f t="shared" si="21"/>
        <v>DISPARI</v>
      </c>
      <c r="P250" t="str">
        <f t="shared" si="22"/>
        <v>ES21</v>
      </c>
      <c r="Q250" s="142" t="str">
        <f t="shared" si="23"/>
        <v>A061171</v>
      </c>
      <c r="R250" s="142" t="str">
        <f t="shared" si="25"/>
        <v>MARCHI TOMMASO</v>
      </c>
      <c r="S250" s="142" t="str">
        <f t="shared" si="25"/>
        <v>ES</v>
      </c>
      <c r="T250" s="142" t="str">
        <f t="shared" si="25"/>
        <v>A061171</v>
      </c>
      <c r="U250" s="142" t="str">
        <f t="shared" si="25"/>
        <v>INDUSTRIAL FORNITURE MORO-TRECIEFFE</v>
      </c>
      <c r="V250" s="142" t="str">
        <f t="shared" si="25"/>
        <v>03C0245</v>
      </c>
      <c r="W250" s="142" t="str">
        <f t="shared" si="24"/>
        <v/>
      </c>
      <c r="X250" s="164" t="str">
        <f>IFERROR(VLOOKUP(IF((LEFT(V250,2))*1&lt;10,"0"&amp;(LEFT(V250,2))*1,(LEFT(V250,2))*1),'DATI GARA'!$O$4:$P$24,2,FALSE),"")</f>
        <v>Veneto</v>
      </c>
    </row>
    <row r="251" spans="2:24">
      <c r="B251" s="30">
        <f t="shared" si="20"/>
        <v>22</v>
      </c>
      <c r="C251" s="31">
        <v>235</v>
      </c>
      <c r="D251" s="141">
        <f>IF('Copia-incolla excel fatt k '!C236="","",'Copia-incolla excel fatt k '!C236)</f>
        <v>22</v>
      </c>
      <c r="E251" s="141" t="str">
        <f>IF('Copia-incolla excel fatt k '!D236="","",'Copia-incolla excel fatt k '!D236)</f>
        <v>BERNARDELE GIOVANNI</v>
      </c>
      <c r="F251" s="141" t="str">
        <f>IF('Copia-incolla excel fatt k '!F236="","",'Copia-incolla excel fatt k '!F236)</f>
        <v>ES</v>
      </c>
      <c r="G251" s="141" t="str">
        <f>IF('Copia-incolla excel fatt k '!E236="","",'Copia-incolla excel fatt k '!E236)</f>
        <v>A088739</v>
      </c>
      <c r="H251" s="141" t="str">
        <f>IF('Copia-incolla excel fatt k '!J236="","",'Copia-incolla excel fatt k '!J236)</f>
        <v>ASD SC PALLADIO LIOTTO VICENZA 1973</v>
      </c>
      <c r="I251" s="141" t="str">
        <f>IF('Copia-incolla excel fatt k '!K236="","",'Copia-incolla excel fatt k '!K236)</f>
        <v>03C0280</v>
      </c>
      <c r="J251" s="157" t="s">
        <v>370</v>
      </c>
      <c r="L251" t="str">
        <f t="shared" si="21"/>
        <v>PARI</v>
      </c>
      <c r="P251" t="str">
        <f t="shared" si="22"/>
        <v>ES22</v>
      </c>
      <c r="Q251" s="142" t="str">
        <f t="shared" si="23"/>
        <v>A088739</v>
      </c>
      <c r="R251" s="142" t="str">
        <f t="shared" si="25"/>
        <v>BERNARDELE GIOVANNI</v>
      </c>
      <c r="S251" s="142" t="str">
        <f t="shared" si="25"/>
        <v>ES</v>
      </c>
      <c r="T251" s="142" t="str">
        <f t="shared" si="25"/>
        <v>A088739</v>
      </c>
      <c r="U251" s="142" t="str">
        <f t="shared" si="25"/>
        <v>ASD SC PALLADIO LIOTTO VICENZA 1973</v>
      </c>
      <c r="V251" s="142" t="str">
        <f t="shared" si="25"/>
        <v>03C0280</v>
      </c>
      <c r="W251" s="142" t="str">
        <f t="shared" si="24"/>
        <v/>
      </c>
      <c r="X251" s="164" t="str">
        <f>IFERROR(VLOOKUP(IF((LEFT(V251,2))*1&lt;10,"0"&amp;(LEFT(V251,2))*1,(LEFT(V251,2))*1),'DATI GARA'!$O$4:$P$24,2,FALSE),"")</f>
        <v>Veneto</v>
      </c>
    </row>
    <row r="252" spans="2:24">
      <c r="B252" s="30">
        <f t="shared" si="20"/>
        <v>23</v>
      </c>
      <c r="C252" s="33">
        <v>236</v>
      </c>
      <c r="D252" s="141">
        <f>IF('Copia-incolla excel fatt k '!C237="","",'Copia-incolla excel fatt k '!C237)</f>
        <v>23</v>
      </c>
      <c r="E252" s="141" t="str">
        <f>IF('Copia-incolla excel fatt k '!D237="","",'Copia-incolla excel fatt k '!D237)</f>
        <v>ZAMPERINI ALBERTO</v>
      </c>
      <c r="F252" s="141" t="str">
        <f>IF('Copia-incolla excel fatt k '!F237="","",'Copia-incolla excel fatt k '!F237)</f>
        <v>ES</v>
      </c>
      <c r="G252" s="141" t="str">
        <f>IF('Copia-incolla excel fatt k '!E237="","",'Copia-incolla excel fatt k '!E237)</f>
        <v>920799H</v>
      </c>
      <c r="H252" s="141" t="str">
        <f>IF('Copia-incolla excel fatt k '!J237="","",'Copia-incolla excel fatt k '!J237)</f>
        <v>OFF.ALBERTI U.C. VAL D'ILLASI</v>
      </c>
      <c r="I252" s="141" t="str">
        <f>IF('Copia-incolla excel fatt k '!K237="","",'Copia-incolla excel fatt k '!K237)</f>
        <v>03G0752</v>
      </c>
      <c r="J252" s="157" t="s">
        <v>370</v>
      </c>
      <c r="L252" t="str">
        <f t="shared" si="21"/>
        <v>DISPARI</v>
      </c>
      <c r="P252" t="str">
        <f t="shared" si="22"/>
        <v>ES23</v>
      </c>
      <c r="Q252" s="142" t="str">
        <f t="shared" si="23"/>
        <v>920799H</v>
      </c>
      <c r="R252" s="142" t="str">
        <f t="shared" si="25"/>
        <v>ZAMPERINI ALBERTO</v>
      </c>
      <c r="S252" s="142" t="str">
        <f t="shared" si="25"/>
        <v>ES</v>
      </c>
      <c r="T252" s="142" t="str">
        <f t="shared" si="25"/>
        <v>920799H</v>
      </c>
      <c r="U252" s="142" t="str">
        <f t="shared" si="25"/>
        <v>OFF.ALBERTI U.C. VAL D'ILLASI</v>
      </c>
      <c r="V252" s="142" t="str">
        <f t="shared" si="25"/>
        <v>03G0752</v>
      </c>
      <c r="W252" s="142" t="str">
        <f t="shared" si="24"/>
        <v/>
      </c>
      <c r="X252" s="164" t="str">
        <f>IFERROR(VLOOKUP(IF((LEFT(V252,2))*1&lt;10,"0"&amp;(LEFT(V252,2))*1,(LEFT(V252,2))*1),'DATI GARA'!$O$4:$P$24,2,FALSE),"")</f>
        <v>Veneto</v>
      </c>
    </row>
    <row r="253" spans="2:24">
      <c r="B253" s="30">
        <f t="shared" si="20"/>
        <v>24</v>
      </c>
      <c r="C253" s="31">
        <v>237</v>
      </c>
      <c r="D253" s="141">
        <f>IF('Copia-incolla excel fatt k '!C238="","",'Copia-incolla excel fatt k '!C238)</f>
        <v>24</v>
      </c>
      <c r="E253" s="141" t="str">
        <f>IF('Copia-incolla excel fatt k '!D238="","",'Copia-incolla excel fatt k '!D238)</f>
        <v>GENTILIN CRISTIAN EROS</v>
      </c>
      <c r="F253" s="141" t="str">
        <f>IF('Copia-incolla excel fatt k '!F238="","",'Copia-incolla excel fatt k '!F238)</f>
        <v>ES</v>
      </c>
      <c r="G253" s="141" t="str">
        <f>IF('Copia-incolla excel fatt k '!E238="","",'Copia-incolla excel fatt k '!E238)</f>
        <v>A030759</v>
      </c>
      <c r="H253" s="141" t="str">
        <f>IF('Copia-incolla excel fatt k '!J238="","",'Copia-incolla excel fatt k '!J238)</f>
        <v>A.S.D. G.S. LUC BOVOLONE</v>
      </c>
      <c r="I253" s="141" t="str">
        <f>IF('Copia-incolla excel fatt k '!K238="","",'Copia-incolla excel fatt k '!K238)</f>
        <v>03G1993</v>
      </c>
      <c r="J253" s="157" t="s">
        <v>370</v>
      </c>
      <c r="L253" t="str">
        <f t="shared" si="21"/>
        <v>PARI</v>
      </c>
      <c r="P253" t="str">
        <f t="shared" si="22"/>
        <v>ES24</v>
      </c>
      <c r="Q253" s="142" t="str">
        <f t="shared" si="23"/>
        <v>A030759</v>
      </c>
      <c r="R253" s="142" t="str">
        <f t="shared" si="25"/>
        <v>GENTILIN CRISTIAN EROS</v>
      </c>
      <c r="S253" s="142" t="str">
        <f t="shared" si="25"/>
        <v>ES</v>
      </c>
      <c r="T253" s="142" t="str">
        <f t="shared" si="25"/>
        <v>A030759</v>
      </c>
      <c r="U253" s="142" t="str">
        <f t="shared" si="25"/>
        <v>A.S.D. G.S. LUC BOVOLONE</v>
      </c>
      <c r="V253" s="142" t="str">
        <f t="shared" si="25"/>
        <v>03G1993</v>
      </c>
      <c r="W253" s="142" t="str">
        <f t="shared" si="24"/>
        <v/>
      </c>
      <c r="X253" s="164" t="str">
        <f>IFERROR(VLOOKUP(IF((LEFT(V253,2))*1&lt;10,"0"&amp;(LEFT(V253,2))*1,(LEFT(V253,2))*1),'DATI GARA'!$O$4:$P$24,2,FALSE),"")</f>
        <v>Veneto</v>
      </c>
    </row>
    <row r="254" spans="2:24">
      <c r="B254" s="30">
        <f t="shared" si="20"/>
        <v>25</v>
      </c>
      <c r="C254" s="31">
        <v>238</v>
      </c>
      <c r="D254" s="141">
        <f>IF('Copia-incolla excel fatt k '!C239="","",'Copia-incolla excel fatt k '!C239)</f>
        <v>25</v>
      </c>
      <c r="E254" s="141" t="str">
        <f>IF('Copia-incolla excel fatt k '!D239="","",'Copia-incolla excel fatt k '!D239)</f>
        <v>ZANDONA' TOMMASO</v>
      </c>
      <c r="F254" s="141" t="str">
        <f>IF('Copia-incolla excel fatt k '!F239="","",'Copia-incolla excel fatt k '!F239)</f>
        <v>ES</v>
      </c>
      <c r="G254" s="141" t="str">
        <f>IF('Copia-incolla excel fatt k '!E239="","",'Copia-incolla excel fatt k '!E239)</f>
        <v>A063228</v>
      </c>
      <c r="H254" s="141" t="str">
        <f>IF('Copia-incolla excel fatt k '!J239="","",'Copia-incolla excel fatt k '!J239)</f>
        <v>BARLOTTINI LUGAGNANO DNC</v>
      </c>
      <c r="I254" s="141" t="str">
        <f>IF('Copia-incolla excel fatt k '!K239="","",'Copia-incolla excel fatt k '!K239)</f>
        <v>03H2348</v>
      </c>
      <c r="J254" s="157" t="s">
        <v>370</v>
      </c>
      <c r="L254" t="str">
        <f t="shared" si="21"/>
        <v>DISPARI</v>
      </c>
      <c r="P254" t="str">
        <f t="shared" si="22"/>
        <v>ES25</v>
      </c>
      <c r="Q254" s="142" t="str">
        <f t="shared" si="23"/>
        <v>A063228</v>
      </c>
      <c r="R254" s="142" t="str">
        <f t="shared" si="25"/>
        <v>ZANDONA' TOMMASO</v>
      </c>
      <c r="S254" s="142" t="str">
        <f t="shared" si="25"/>
        <v>ES</v>
      </c>
      <c r="T254" s="142" t="str">
        <f t="shared" si="25"/>
        <v>A063228</v>
      </c>
      <c r="U254" s="142" t="str">
        <f t="shared" si="25"/>
        <v>BARLOTTINI LUGAGNANO DNC</v>
      </c>
      <c r="V254" s="142" t="str">
        <f t="shared" si="25"/>
        <v>03H2348</v>
      </c>
      <c r="W254" s="142" t="str">
        <f t="shared" si="24"/>
        <v/>
      </c>
      <c r="X254" s="164" t="str">
        <f>IFERROR(VLOOKUP(IF((LEFT(V254,2))*1&lt;10,"0"&amp;(LEFT(V254,2))*1,(LEFT(V254,2))*1),'DATI GARA'!$O$4:$P$24,2,FALSE),"")</f>
        <v>Veneto</v>
      </c>
    </row>
    <row r="255" spans="2:24">
      <c r="B255" s="30">
        <f t="shared" si="20"/>
        <v>26</v>
      </c>
      <c r="C255" s="33">
        <v>239</v>
      </c>
      <c r="D255" s="141">
        <f>IF('Copia-incolla excel fatt k '!C240="","",'Copia-incolla excel fatt k '!C240)</f>
        <v>26</v>
      </c>
      <c r="E255" s="141" t="str">
        <f>IF('Copia-incolla excel fatt k '!D240="","",'Copia-incolla excel fatt k '!D240)</f>
        <v>CORDIOLI LORENZO</v>
      </c>
      <c r="F255" s="141" t="str">
        <f>IF('Copia-incolla excel fatt k '!F240="","",'Copia-incolla excel fatt k '!F240)</f>
        <v>ES</v>
      </c>
      <c r="G255" s="141" t="str">
        <f>IF('Copia-incolla excel fatt k '!E240="","",'Copia-incolla excel fatt k '!E240)</f>
        <v>A108064</v>
      </c>
      <c r="H255" s="141" t="str">
        <f>IF('Copia-incolla excel fatt k '!J240="","",'Copia-incolla excel fatt k '!J240)</f>
        <v>ASD S.C. POL. CASELLE ROSSETTO</v>
      </c>
      <c r="I255" s="141" t="str">
        <f>IF('Copia-incolla excel fatt k '!K240="","",'Copia-incolla excel fatt k '!K240)</f>
        <v>03R0258</v>
      </c>
      <c r="J255" s="157" t="s">
        <v>370</v>
      </c>
      <c r="L255" t="str">
        <f t="shared" si="21"/>
        <v>PARI</v>
      </c>
      <c r="P255" t="str">
        <f t="shared" si="22"/>
        <v>ES26</v>
      </c>
      <c r="Q255" s="142" t="str">
        <f t="shared" si="23"/>
        <v>A108064</v>
      </c>
      <c r="R255" s="142" t="str">
        <f t="shared" si="25"/>
        <v>CORDIOLI LORENZO</v>
      </c>
      <c r="S255" s="142" t="str">
        <f t="shared" si="25"/>
        <v>ES</v>
      </c>
      <c r="T255" s="142" t="str">
        <f t="shared" si="25"/>
        <v>A108064</v>
      </c>
      <c r="U255" s="142" t="str">
        <f t="shared" si="25"/>
        <v>ASD S.C. POL. CASELLE ROSSETTO</v>
      </c>
      <c r="V255" s="142" t="str">
        <f t="shared" si="25"/>
        <v>03R0258</v>
      </c>
      <c r="W255" s="142" t="str">
        <f t="shared" si="24"/>
        <v/>
      </c>
      <c r="X255" s="164" t="str">
        <f>IFERROR(VLOOKUP(IF((LEFT(V255,2))*1&lt;10,"0"&amp;(LEFT(V255,2))*1,(LEFT(V255,2))*1),'DATI GARA'!$O$4:$P$24,2,FALSE),"")</f>
        <v>Veneto</v>
      </c>
    </row>
    <row r="256" spans="2:24">
      <c r="B256" s="30">
        <f t="shared" si="20"/>
        <v>27</v>
      </c>
      <c r="C256" s="31">
        <v>240</v>
      </c>
      <c r="D256" s="141">
        <f>IF('Copia-incolla excel fatt k '!C241="","",'Copia-incolla excel fatt k '!C241)</f>
        <v>27</v>
      </c>
      <c r="E256" s="141" t="str">
        <f>IF('Copia-incolla excel fatt k '!D241="","",'Copia-incolla excel fatt k '!D241)</f>
        <v>TRAVAGLIA LUCA</v>
      </c>
      <c r="F256" s="141" t="str">
        <f>IF('Copia-incolla excel fatt k '!F241="","",'Copia-incolla excel fatt k '!F241)</f>
        <v>ES</v>
      </c>
      <c r="G256" s="141" t="str">
        <f>IF('Copia-incolla excel fatt k '!E241="","",'Copia-incolla excel fatt k '!E241)</f>
        <v>A115623</v>
      </c>
      <c r="H256" s="141" t="str">
        <f>IF('Copia-incolla excel fatt k '!J241="","",'Copia-incolla excel fatt k '!J241)</f>
        <v>CLUB CICLISTICO ESTE</v>
      </c>
      <c r="I256" s="141" t="str">
        <f>IF('Copia-incolla excel fatt k '!K241="","",'Copia-incolla excel fatt k '!K241)</f>
        <v>03X0004</v>
      </c>
      <c r="J256" s="157" t="s">
        <v>370</v>
      </c>
      <c r="L256" t="str">
        <f t="shared" si="21"/>
        <v>DISPARI</v>
      </c>
      <c r="P256" t="str">
        <f t="shared" si="22"/>
        <v>ES27</v>
      </c>
      <c r="Q256" s="142" t="str">
        <f t="shared" si="23"/>
        <v>A115623</v>
      </c>
      <c r="R256" s="142" t="str">
        <f t="shared" si="25"/>
        <v>TRAVAGLIA LUCA</v>
      </c>
      <c r="S256" s="142" t="str">
        <f t="shared" si="25"/>
        <v>ES</v>
      </c>
      <c r="T256" s="142" t="str">
        <f t="shared" si="25"/>
        <v>A115623</v>
      </c>
      <c r="U256" s="142" t="str">
        <f t="shared" si="25"/>
        <v>CLUB CICLISTICO ESTE</v>
      </c>
      <c r="V256" s="142" t="str">
        <f t="shared" si="25"/>
        <v>03X0004</v>
      </c>
      <c r="W256" s="142" t="str">
        <f t="shared" si="24"/>
        <v/>
      </c>
      <c r="X256" s="164" t="str">
        <f>IFERROR(VLOOKUP(IF((LEFT(V256,2))*1&lt;10,"0"&amp;(LEFT(V256,2))*1,(LEFT(V256,2))*1),'DATI GARA'!$O$4:$P$24,2,FALSE),"")</f>
        <v>Veneto</v>
      </c>
    </row>
  </sheetData>
  <sortState ref="D17:J256">
    <sortCondition ref="D17:D256"/>
  </sortState>
  <mergeCells count="13">
    <mergeCell ref="D9:E9"/>
    <mergeCell ref="F9:H9"/>
    <mergeCell ref="D10:E10"/>
    <mergeCell ref="F10:H10"/>
    <mergeCell ref="D11:E11"/>
    <mergeCell ref="F11:H11"/>
    <mergeCell ref="D8:E8"/>
    <mergeCell ref="F8:H8"/>
    <mergeCell ref="D2:I2"/>
    <mergeCell ref="D3:I3"/>
    <mergeCell ref="D6:I6"/>
    <mergeCell ref="D7:E7"/>
    <mergeCell ref="F7:H7"/>
  </mergeCells>
  <pageMargins left="0.70866141732283472" right="0.70866141732283472" top="0.49" bottom="0.55000000000000004" header="0.31496062992125984" footer="0.31496062992125984"/>
  <pageSetup paperSize="9" scale="54" fitToHeight="5" orientation="portrait" r:id="rId1"/>
  <rowBreaks count="2" manualBreakCount="2">
    <brk id="96" min="2" max="10" man="1"/>
    <brk id="176" min="2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C1:S88"/>
  <sheetViews>
    <sheetView showGridLines="0" view="pageBreakPreview" zoomScale="60" zoomScaleNormal="100" workbookViewId="0">
      <selection activeCell="A3" sqref="A1:XFD3"/>
    </sheetView>
  </sheetViews>
  <sheetFormatPr defaultColWidth="0" defaultRowHeight="12.75" customHeight="1" zeroHeight="1"/>
  <cols>
    <col min="1" max="1" width="2.85546875" style="44" customWidth="1"/>
    <col min="2" max="2" width="3.5703125" style="44" customWidth="1"/>
    <col min="3" max="3" width="9.28515625" style="44" customWidth="1"/>
    <col min="4" max="4" width="5.5703125" style="44" customWidth="1"/>
    <col min="5" max="5" width="6.28515625" style="44" customWidth="1"/>
    <col min="6" max="6" width="5.7109375" style="44" customWidth="1"/>
    <col min="7" max="7" width="2.42578125" style="44" customWidth="1"/>
    <col min="8" max="8" width="7.85546875" style="44" customWidth="1"/>
    <col min="9" max="9" width="6.85546875" style="44" customWidth="1"/>
    <col min="10" max="10" width="8.5703125" style="44" customWidth="1"/>
    <col min="11" max="11" width="6.7109375" style="44" customWidth="1"/>
    <col min="12" max="12" width="7.42578125" style="44" customWidth="1"/>
    <col min="13" max="13" width="8.5703125" style="44" customWidth="1"/>
    <col min="14" max="14" width="7.42578125" style="44" customWidth="1"/>
    <col min="15" max="15" width="9" style="44" customWidth="1"/>
    <col min="16" max="16" width="5.7109375" style="44" customWidth="1"/>
    <col min="17" max="17" width="9.28515625" style="44" customWidth="1"/>
    <col min="18" max="258" width="0" style="44" hidden="1"/>
    <col min="259" max="259" width="9.28515625" style="44" customWidth="1"/>
    <col min="260" max="260" width="5.5703125" style="44" customWidth="1"/>
    <col min="261" max="261" width="6.28515625" style="44" customWidth="1"/>
    <col min="262" max="262" width="5.7109375" style="44" customWidth="1"/>
    <col min="263" max="263" width="2.42578125" style="44" customWidth="1"/>
    <col min="264" max="264" width="7.85546875" style="44" customWidth="1"/>
    <col min="265" max="265" width="6.85546875" style="44" customWidth="1"/>
    <col min="266" max="266" width="8.5703125" style="44" customWidth="1"/>
    <col min="267" max="267" width="6.7109375" style="44" customWidth="1"/>
    <col min="268" max="268" width="7.42578125" style="44" customWidth="1"/>
    <col min="269" max="269" width="8.5703125" style="44" customWidth="1"/>
    <col min="270" max="270" width="7.42578125" style="44" customWidth="1"/>
    <col min="271" max="271" width="9" style="44" customWidth="1"/>
    <col min="272" max="272" width="5.7109375" style="44" customWidth="1"/>
    <col min="273" max="273" width="9.28515625" style="44" customWidth="1"/>
    <col min="274" max="514" width="0" style="44" hidden="1"/>
    <col min="515" max="515" width="9.28515625" style="44" customWidth="1"/>
    <col min="516" max="516" width="5.5703125" style="44" customWidth="1"/>
    <col min="517" max="517" width="6.28515625" style="44" customWidth="1"/>
    <col min="518" max="518" width="5.7109375" style="44" customWidth="1"/>
    <col min="519" max="519" width="2.42578125" style="44" customWidth="1"/>
    <col min="520" max="520" width="7.85546875" style="44" customWidth="1"/>
    <col min="521" max="521" width="6.85546875" style="44" customWidth="1"/>
    <col min="522" max="522" width="8.5703125" style="44" customWidth="1"/>
    <col min="523" max="523" width="6.7109375" style="44" customWidth="1"/>
    <col min="524" max="524" width="7.42578125" style="44" customWidth="1"/>
    <col min="525" max="525" width="8.5703125" style="44" customWidth="1"/>
    <col min="526" max="526" width="7.42578125" style="44" customWidth="1"/>
    <col min="527" max="527" width="9" style="44" customWidth="1"/>
    <col min="528" max="528" width="5.7109375" style="44" customWidth="1"/>
    <col min="529" max="529" width="9.28515625" style="44" customWidth="1"/>
    <col min="530" max="770" width="0" style="44" hidden="1"/>
    <col min="771" max="771" width="9.28515625" style="44" customWidth="1"/>
    <col min="772" max="772" width="5.5703125" style="44" customWidth="1"/>
    <col min="773" max="773" width="6.28515625" style="44" customWidth="1"/>
    <col min="774" max="774" width="5.7109375" style="44" customWidth="1"/>
    <col min="775" max="775" width="2.42578125" style="44" customWidth="1"/>
    <col min="776" max="776" width="7.85546875" style="44" customWidth="1"/>
    <col min="777" max="777" width="6.85546875" style="44" customWidth="1"/>
    <col min="778" max="778" width="8.5703125" style="44" customWidth="1"/>
    <col min="779" max="779" width="6.7109375" style="44" customWidth="1"/>
    <col min="780" max="780" width="7.42578125" style="44" customWidth="1"/>
    <col min="781" max="781" width="8.5703125" style="44" customWidth="1"/>
    <col min="782" max="782" width="7.42578125" style="44" customWidth="1"/>
    <col min="783" max="783" width="9" style="44" customWidth="1"/>
    <col min="784" max="784" width="5.7109375" style="44" customWidth="1"/>
    <col min="785" max="785" width="9.28515625" style="44" customWidth="1"/>
    <col min="786" max="1026" width="0" style="44" hidden="1"/>
    <col min="1027" max="1027" width="9.28515625" style="44" customWidth="1"/>
    <col min="1028" max="1028" width="5.5703125" style="44" customWidth="1"/>
    <col min="1029" max="1029" width="6.28515625" style="44" customWidth="1"/>
    <col min="1030" max="1030" width="5.7109375" style="44" customWidth="1"/>
    <col min="1031" max="1031" width="2.42578125" style="44" customWidth="1"/>
    <col min="1032" max="1032" width="7.85546875" style="44" customWidth="1"/>
    <col min="1033" max="1033" width="6.85546875" style="44" customWidth="1"/>
    <col min="1034" max="1034" width="8.5703125" style="44" customWidth="1"/>
    <col min="1035" max="1035" width="6.7109375" style="44" customWidth="1"/>
    <col min="1036" max="1036" width="7.42578125" style="44" customWidth="1"/>
    <col min="1037" max="1037" width="8.5703125" style="44" customWidth="1"/>
    <col min="1038" max="1038" width="7.42578125" style="44" customWidth="1"/>
    <col min="1039" max="1039" width="9" style="44" customWidth="1"/>
    <col min="1040" max="1040" width="5.7109375" style="44" customWidth="1"/>
    <col min="1041" max="1041" width="9.28515625" style="44" customWidth="1"/>
    <col min="1042" max="1282" width="0" style="44" hidden="1"/>
    <col min="1283" max="1283" width="9.28515625" style="44" customWidth="1"/>
    <col min="1284" max="1284" width="5.5703125" style="44" customWidth="1"/>
    <col min="1285" max="1285" width="6.28515625" style="44" customWidth="1"/>
    <col min="1286" max="1286" width="5.7109375" style="44" customWidth="1"/>
    <col min="1287" max="1287" width="2.42578125" style="44" customWidth="1"/>
    <col min="1288" max="1288" width="7.85546875" style="44" customWidth="1"/>
    <col min="1289" max="1289" width="6.85546875" style="44" customWidth="1"/>
    <col min="1290" max="1290" width="8.5703125" style="44" customWidth="1"/>
    <col min="1291" max="1291" width="6.7109375" style="44" customWidth="1"/>
    <col min="1292" max="1292" width="7.42578125" style="44" customWidth="1"/>
    <col min="1293" max="1293" width="8.5703125" style="44" customWidth="1"/>
    <col min="1294" max="1294" width="7.42578125" style="44" customWidth="1"/>
    <col min="1295" max="1295" width="9" style="44" customWidth="1"/>
    <col min="1296" max="1296" width="5.7109375" style="44" customWidth="1"/>
    <col min="1297" max="1297" width="9.28515625" style="44" customWidth="1"/>
    <col min="1298" max="1538" width="0" style="44" hidden="1"/>
    <col min="1539" max="1539" width="9.28515625" style="44" customWidth="1"/>
    <col min="1540" max="1540" width="5.5703125" style="44" customWidth="1"/>
    <col min="1541" max="1541" width="6.28515625" style="44" customWidth="1"/>
    <col min="1542" max="1542" width="5.7109375" style="44" customWidth="1"/>
    <col min="1543" max="1543" width="2.42578125" style="44" customWidth="1"/>
    <col min="1544" max="1544" width="7.85546875" style="44" customWidth="1"/>
    <col min="1545" max="1545" width="6.85546875" style="44" customWidth="1"/>
    <col min="1546" max="1546" width="8.5703125" style="44" customWidth="1"/>
    <col min="1547" max="1547" width="6.7109375" style="44" customWidth="1"/>
    <col min="1548" max="1548" width="7.42578125" style="44" customWidth="1"/>
    <col min="1549" max="1549" width="8.5703125" style="44" customWidth="1"/>
    <col min="1550" max="1550" width="7.42578125" style="44" customWidth="1"/>
    <col min="1551" max="1551" width="9" style="44" customWidth="1"/>
    <col min="1552" max="1552" width="5.7109375" style="44" customWidth="1"/>
    <col min="1553" max="1553" width="9.28515625" style="44" customWidth="1"/>
    <col min="1554" max="1794" width="0" style="44" hidden="1"/>
    <col min="1795" max="1795" width="9.28515625" style="44" customWidth="1"/>
    <col min="1796" max="1796" width="5.5703125" style="44" customWidth="1"/>
    <col min="1797" max="1797" width="6.28515625" style="44" customWidth="1"/>
    <col min="1798" max="1798" width="5.7109375" style="44" customWidth="1"/>
    <col min="1799" max="1799" width="2.42578125" style="44" customWidth="1"/>
    <col min="1800" max="1800" width="7.85546875" style="44" customWidth="1"/>
    <col min="1801" max="1801" width="6.85546875" style="44" customWidth="1"/>
    <col min="1802" max="1802" width="8.5703125" style="44" customWidth="1"/>
    <col min="1803" max="1803" width="6.7109375" style="44" customWidth="1"/>
    <col min="1804" max="1804" width="7.42578125" style="44" customWidth="1"/>
    <col min="1805" max="1805" width="8.5703125" style="44" customWidth="1"/>
    <col min="1806" max="1806" width="7.42578125" style="44" customWidth="1"/>
    <col min="1807" max="1807" width="9" style="44" customWidth="1"/>
    <col min="1808" max="1808" width="5.7109375" style="44" customWidth="1"/>
    <col min="1809" max="1809" width="9.28515625" style="44" customWidth="1"/>
    <col min="1810" max="2050" width="0" style="44" hidden="1"/>
    <col min="2051" max="2051" width="9.28515625" style="44" customWidth="1"/>
    <col min="2052" max="2052" width="5.5703125" style="44" customWidth="1"/>
    <col min="2053" max="2053" width="6.28515625" style="44" customWidth="1"/>
    <col min="2054" max="2054" width="5.7109375" style="44" customWidth="1"/>
    <col min="2055" max="2055" width="2.42578125" style="44" customWidth="1"/>
    <col min="2056" max="2056" width="7.85546875" style="44" customWidth="1"/>
    <col min="2057" max="2057" width="6.85546875" style="44" customWidth="1"/>
    <col min="2058" max="2058" width="8.5703125" style="44" customWidth="1"/>
    <col min="2059" max="2059" width="6.7109375" style="44" customWidth="1"/>
    <col min="2060" max="2060" width="7.42578125" style="44" customWidth="1"/>
    <col min="2061" max="2061" width="8.5703125" style="44" customWidth="1"/>
    <col min="2062" max="2062" width="7.42578125" style="44" customWidth="1"/>
    <col min="2063" max="2063" width="9" style="44" customWidth="1"/>
    <col min="2064" max="2064" width="5.7109375" style="44" customWidth="1"/>
    <col min="2065" max="2065" width="9.28515625" style="44" customWidth="1"/>
    <col min="2066" max="2306" width="0" style="44" hidden="1"/>
    <col min="2307" max="2307" width="9.28515625" style="44" customWidth="1"/>
    <col min="2308" max="2308" width="5.5703125" style="44" customWidth="1"/>
    <col min="2309" max="2309" width="6.28515625" style="44" customWidth="1"/>
    <col min="2310" max="2310" width="5.7109375" style="44" customWidth="1"/>
    <col min="2311" max="2311" width="2.42578125" style="44" customWidth="1"/>
    <col min="2312" max="2312" width="7.85546875" style="44" customWidth="1"/>
    <col min="2313" max="2313" width="6.85546875" style="44" customWidth="1"/>
    <col min="2314" max="2314" width="8.5703125" style="44" customWidth="1"/>
    <col min="2315" max="2315" width="6.7109375" style="44" customWidth="1"/>
    <col min="2316" max="2316" width="7.42578125" style="44" customWidth="1"/>
    <col min="2317" max="2317" width="8.5703125" style="44" customWidth="1"/>
    <col min="2318" max="2318" width="7.42578125" style="44" customWidth="1"/>
    <col min="2319" max="2319" width="9" style="44" customWidth="1"/>
    <col min="2320" max="2320" width="5.7109375" style="44" customWidth="1"/>
    <col min="2321" max="2321" width="9.28515625" style="44" customWidth="1"/>
    <col min="2322" max="2562" width="0" style="44" hidden="1"/>
    <col min="2563" max="2563" width="9.28515625" style="44" customWidth="1"/>
    <col min="2564" max="2564" width="5.5703125" style="44" customWidth="1"/>
    <col min="2565" max="2565" width="6.28515625" style="44" customWidth="1"/>
    <col min="2566" max="2566" width="5.7109375" style="44" customWidth="1"/>
    <col min="2567" max="2567" width="2.42578125" style="44" customWidth="1"/>
    <col min="2568" max="2568" width="7.85546875" style="44" customWidth="1"/>
    <col min="2569" max="2569" width="6.85546875" style="44" customWidth="1"/>
    <col min="2570" max="2570" width="8.5703125" style="44" customWidth="1"/>
    <col min="2571" max="2571" width="6.7109375" style="44" customWidth="1"/>
    <col min="2572" max="2572" width="7.42578125" style="44" customWidth="1"/>
    <col min="2573" max="2573" width="8.5703125" style="44" customWidth="1"/>
    <col min="2574" max="2574" width="7.42578125" style="44" customWidth="1"/>
    <col min="2575" max="2575" width="9" style="44" customWidth="1"/>
    <col min="2576" max="2576" width="5.7109375" style="44" customWidth="1"/>
    <col min="2577" max="2577" width="9.28515625" style="44" customWidth="1"/>
    <col min="2578" max="2818" width="0" style="44" hidden="1"/>
    <col min="2819" max="2819" width="9.28515625" style="44" customWidth="1"/>
    <col min="2820" max="2820" width="5.5703125" style="44" customWidth="1"/>
    <col min="2821" max="2821" width="6.28515625" style="44" customWidth="1"/>
    <col min="2822" max="2822" width="5.7109375" style="44" customWidth="1"/>
    <col min="2823" max="2823" width="2.42578125" style="44" customWidth="1"/>
    <col min="2824" max="2824" width="7.85546875" style="44" customWidth="1"/>
    <col min="2825" max="2825" width="6.85546875" style="44" customWidth="1"/>
    <col min="2826" max="2826" width="8.5703125" style="44" customWidth="1"/>
    <col min="2827" max="2827" width="6.7109375" style="44" customWidth="1"/>
    <col min="2828" max="2828" width="7.42578125" style="44" customWidth="1"/>
    <col min="2829" max="2829" width="8.5703125" style="44" customWidth="1"/>
    <col min="2830" max="2830" width="7.42578125" style="44" customWidth="1"/>
    <col min="2831" max="2831" width="9" style="44" customWidth="1"/>
    <col min="2832" max="2832" width="5.7109375" style="44" customWidth="1"/>
    <col min="2833" max="2833" width="9.28515625" style="44" customWidth="1"/>
    <col min="2834" max="3074" width="0" style="44" hidden="1"/>
    <col min="3075" max="3075" width="9.28515625" style="44" customWidth="1"/>
    <col min="3076" max="3076" width="5.5703125" style="44" customWidth="1"/>
    <col min="3077" max="3077" width="6.28515625" style="44" customWidth="1"/>
    <col min="3078" max="3078" width="5.7109375" style="44" customWidth="1"/>
    <col min="3079" max="3079" width="2.42578125" style="44" customWidth="1"/>
    <col min="3080" max="3080" width="7.85546875" style="44" customWidth="1"/>
    <col min="3081" max="3081" width="6.85546875" style="44" customWidth="1"/>
    <col min="3082" max="3082" width="8.5703125" style="44" customWidth="1"/>
    <col min="3083" max="3083" width="6.7109375" style="44" customWidth="1"/>
    <col min="3084" max="3084" width="7.42578125" style="44" customWidth="1"/>
    <col min="3085" max="3085" width="8.5703125" style="44" customWidth="1"/>
    <col min="3086" max="3086" width="7.42578125" style="44" customWidth="1"/>
    <col min="3087" max="3087" width="9" style="44" customWidth="1"/>
    <col min="3088" max="3088" width="5.7109375" style="44" customWidth="1"/>
    <col min="3089" max="3089" width="9.28515625" style="44" customWidth="1"/>
    <col min="3090" max="3330" width="0" style="44" hidden="1"/>
    <col min="3331" max="3331" width="9.28515625" style="44" customWidth="1"/>
    <col min="3332" max="3332" width="5.5703125" style="44" customWidth="1"/>
    <col min="3333" max="3333" width="6.28515625" style="44" customWidth="1"/>
    <col min="3334" max="3334" width="5.7109375" style="44" customWidth="1"/>
    <col min="3335" max="3335" width="2.42578125" style="44" customWidth="1"/>
    <col min="3336" max="3336" width="7.85546875" style="44" customWidth="1"/>
    <col min="3337" max="3337" width="6.85546875" style="44" customWidth="1"/>
    <col min="3338" max="3338" width="8.5703125" style="44" customWidth="1"/>
    <col min="3339" max="3339" width="6.7109375" style="44" customWidth="1"/>
    <col min="3340" max="3340" width="7.42578125" style="44" customWidth="1"/>
    <col min="3341" max="3341" width="8.5703125" style="44" customWidth="1"/>
    <col min="3342" max="3342" width="7.42578125" style="44" customWidth="1"/>
    <col min="3343" max="3343" width="9" style="44" customWidth="1"/>
    <col min="3344" max="3344" width="5.7109375" style="44" customWidth="1"/>
    <col min="3345" max="3345" width="9.28515625" style="44" customWidth="1"/>
    <col min="3346" max="3586" width="0" style="44" hidden="1"/>
    <col min="3587" max="3587" width="9.28515625" style="44" customWidth="1"/>
    <col min="3588" max="3588" width="5.5703125" style="44" customWidth="1"/>
    <col min="3589" max="3589" width="6.28515625" style="44" customWidth="1"/>
    <col min="3590" max="3590" width="5.7109375" style="44" customWidth="1"/>
    <col min="3591" max="3591" width="2.42578125" style="44" customWidth="1"/>
    <col min="3592" max="3592" width="7.85546875" style="44" customWidth="1"/>
    <col min="3593" max="3593" width="6.85546875" style="44" customWidth="1"/>
    <col min="3594" max="3594" width="8.5703125" style="44" customWidth="1"/>
    <col min="3595" max="3595" width="6.7109375" style="44" customWidth="1"/>
    <col min="3596" max="3596" width="7.42578125" style="44" customWidth="1"/>
    <col min="3597" max="3597" width="8.5703125" style="44" customWidth="1"/>
    <col min="3598" max="3598" width="7.42578125" style="44" customWidth="1"/>
    <col min="3599" max="3599" width="9" style="44" customWidth="1"/>
    <col min="3600" max="3600" width="5.7109375" style="44" customWidth="1"/>
    <col min="3601" max="3601" width="9.28515625" style="44" customWidth="1"/>
    <col min="3602" max="3842" width="0" style="44" hidden="1"/>
    <col min="3843" max="3843" width="9.28515625" style="44" customWidth="1"/>
    <col min="3844" max="3844" width="5.5703125" style="44" customWidth="1"/>
    <col min="3845" max="3845" width="6.28515625" style="44" customWidth="1"/>
    <col min="3846" max="3846" width="5.7109375" style="44" customWidth="1"/>
    <col min="3847" max="3847" width="2.42578125" style="44" customWidth="1"/>
    <col min="3848" max="3848" width="7.85546875" style="44" customWidth="1"/>
    <col min="3849" max="3849" width="6.85546875" style="44" customWidth="1"/>
    <col min="3850" max="3850" width="8.5703125" style="44" customWidth="1"/>
    <col min="3851" max="3851" width="6.7109375" style="44" customWidth="1"/>
    <col min="3852" max="3852" width="7.42578125" style="44" customWidth="1"/>
    <col min="3853" max="3853" width="8.5703125" style="44" customWidth="1"/>
    <col min="3854" max="3854" width="7.42578125" style="44" customWidth="1"/>
    <col min="3855" max="3855" width="9" style="44" customWidth="1"/>
    <col min="3856" max="3856" width="5.7109375" style="44" customWidth="1"/>
    <col min="3857" max="3857" width="9.28515625" style="44" customWidth="1"/>
    <col min="3858" max="4098" width="0" style="44" hidden="1"/>
    <col min="4099" max="4099" width="9.28515625" style="44" customWidth="1"/>
    <col min="4100" max="4100" width="5.5703125" style="44" customWidth="1"/>
    <col min="4101" max="4101" width="6.28515625" style="44" customWidth="1"/>
    <col min="4102" max="4102" width="5.7109375" style="44" customWidth="1"/>
    <col min="4103" max="4103" width="2.42578125" style="44" customWidth="1"/>
    <col min="4104" max="4104" width="7.85546875" style="44" customWidth="1"/>
    <col min="4105" max="4105" width="6.85546875" style="44" customWidth="1"/>
    <col min="4106" max="4106" width="8.5703125" style="44" customWidth="1"/>
    <col min="4107" max="4107" width="6.7109375" style="44" customWidth="1"/>
    <col min="4108" max="4108" width="7.42578125" style="44" customWidth="1"/>
    <col min="4109" max="4109" width="8.5703125" style="44" customWidth="1"/>
    <col min="4110" max="4110" width="7.42578125" style="44" customWidth="1"/>
    <col min="4111" max="4111" width="9" style="44" customWidth="1"/>
    <col min="4112" max="4112" width="5.7109375" style="44" customWidth="1"/>
    <col min="4113" max="4113" width="9.28515625" style="44" customWidth="1"/>
    <col min="4114" max="4354" width="0" style="44" hidden="1"/>
    <col min="4355" max="4355" width="9.28515625" style="44" customWidth="1"/>
    <col min="4356" max="4356" width="5.5703125" style="44" customWidth="1"/>
    <col min="4357" max="4357" width="6.28515625" style="44" customWidth="1"/>
    <col min="4358" max="4358" width="5.7109375" style="44" customWidth="1"/>
    <col min="4359" max="4359" width="2.42578125" style="44" customWidth="1"/>
    <col min="4360" max="4360" width="7.85546875" style="44" customWidth="1"/>
    <col min="4361" max="4361" width="6.85546875" style="44" customWidth="1"/>
    <col min="4362" max="4362" width="8.5703125" style="44" customWidth="1"/>
    <col min="4363" max="4363" width="6.7109375" style="44" customWidth="1"/>
    <col min="4364" max="4364" width="7.42578125" style="44" customWidth="1"/>
    <col min="4365" max="4365" width="8.5703125" style="44" customWidth="1"/>
    <col min="4366" max="4366" width="7.42578125" style="44" customWidth="1"/>
    <col min="4367" max="4367" width="9" style="44" customWidth="1"/>
    <col min="4368" max="4368" width="5.7109375" style="44" customWidth="1"/>
    <col min="4369" max="4369" width="9.28515625" style="44" customWidth="1"/>
    <col min="4370" max="4610" width="0" style="44" hidden="1"/>
    <col min="4611" max="4611" width="9.28515625" style="44" customWidth="1"/>
    <col min="4612" max="4612" width="5.5703125" style="44" customWidth="1"/>
    <col min="4613" max="4613" width="6.28515625" style="44" customWidth="1"/>
    <col min="4614" max="4614" width="5.7109375" style="44" customWidth="1"/>
    <col min="4615" max="4615" width="2.42578125" style="44" customWidth="1"/>
    <col min="4616" max="4616" width="7.85546875" style="44" customWidth="1"/>
    <col min="4617" max="4617" width="6.85546875" style="44" customWidth="1"/>
    <col min="4618" max="4618" width="8.5703125" style="44" customWidth="1"/>
    <col min="4619" max="4619" width="6.7109375" style="44" customWidth="1"/>
    <col min="4620" max="4620" width="7.42578125" style="44" customWidth="1"/>
    <col min="4621" max="4621" width="8.5703125" style="44" customWidth="1"/>
    <col min="4622" max="4622" width="7.42578125" style="44" customWidth="1"/>
    <col min="4623" max="4623" width="9" style="44" customWidth="1"/>
    <col min="4624" max="4624" width="5.7109375" style="44" customWidth="1"/>
    <col min="4625" max="4625" width="9.28515625" style="44" customWidth="1"/>
    <col min="4626" max="4866" width="0" style="44" hidden="1"/>
    <col min="4867" max="4867" width="9.28515625" style="44" customWidth="1"/>
    <col min="4868" max="4868" width="5.5703125" style="44" customWidth="1"/>
    <col min="4869" max="4869" width="6.28515625" style="44" customWidth="1"/>
    <col min="4870" max="4870" width="5.7109375" style="44" customWidth="1"/>
    <col min="4871" max="4871" width="2.42578125" style="44" customWidth="1"/>
    <col min="4872" max="4872" width="7.85546875" style="44" customWidth="1"/>
    <col min="4873" max="4873" width="6.85546875" style="44" customWidth="1"/>
    <col min="4874" max="4874" width="8.5703125" style="44" customWidth="1"/>
    <col min="4875" max="4875" width="6.7109375" style="44" customWidth="1"/>
    <col min="4876" max="4876" width="7.42578125" style="44" customWidth="1"/>
    <col min="4877" max="4877" width="8.5703125" style="44" customWidth="1"/>
    <col min="4878" max="4878" width="7.42578125" style="44" customWidth="1"/>
    <col min="4879" max="4879" width="9" style="44" customWidth="1"/>
    <col min="4880" max="4880" width="5.7109375" style="44" customWidth="1"/>
    <col min="4881" max="4881" width="9.28515625" style="44" customWidth="1"/>
    <col min="4882" max="5122" width="0" style="44" hidden="1"/>
    <col min="5123" max="5123" width="9.28515625" style="44" customWidth="1"/>
    <col min="5124" max="5124" width="5.5703125" style="44" customWidth="1"/>
    <col min="5125" max="5125" width="6.28515625" style="44" customWidth="1"/>
    <col min="5126" max="5126" width="5.7109375" style="44" customWidth="1"/>
    <col min="5127" max="5127" width="2.42578125" style="44" customWidth="1"/>
    <col min="5128" max="5128" width="7.85546875" style="44" customWidth="1"/>
    <col min="5129" max="5129" width="6.85546875" style="44" customWidth="1"/>
    <col min="5130" max="5130" width="8.5703125" style="44" customWidth="1"/>
    <col min="5131" max="5131" width="6.7109375" style="44" customWidth="1"/>
    <col min="5132" max="5132" width="7.42578125" style="44" customWidth="1"/>
    <col min="5133" max="5133" width="8.5703125" style="44" customWidth="1"/>
    <col min="5134" max="5134" width="7.42578125" style="44" customWidth="1"/>
    <col min="5135" max="5135" width="9" style="44" customWidth="1"/>
    <col min="5136" max="5136" width="5.7109375" style="44" customWidth="1"/>
    <col min="5137" max="5137" width="9.28515625" style="44" customWidth="1"/>
    <col min="5138" max="5378" width="0" style="44" hidden="1"/>
    <col min="5379" max="5379" width="9.28515625" style="44" customWidth="1"/>
    <col min="5380" max="5380" width="5.5703125" style="44" customWidth="1"/>
    <col min="5381" max="5381" width="6.28515625" style="44" customWidth="1"/>
    <col min="5382" max="5382" width="5.7109375" style="44" customWidth="1"/>
    <col min="5383" max="5383" width="2.42578125" style="44" customWidth="1"/>
    <col min="5384" max="5384" width="7.85546875" style="44" customWidth="1"/>
    <col min="5385" max="5385" width="6.85546875" style="44" customWidth="1"/>
    <col min="5386" max="5386" width="8.5703125" style="44" customWidth="1"/>
    <col min="5387" max="5387" width="6.7109375" style="44" customWidth="1"/>
    <col min="5388" max="5388" width="7.42578125" style="44" customWidth="1"/>
    <col min="5389" max="5389" width="8.5703125" style="44" customWidth="1"/>
    <col min="5390" max="5390" width="7.42578125" style="44" customWidth="1"/>
    <col min="5391" max="5391" width="9" style="44" customWidth="1"/>
    <col min="5392" max="5392" width="5.7109375" style="44" customWidth="1"/>
    <col min="5393" max="5393" width="9.28515625" style="44" customWidth="1"/>
    <col min="5394" max="5634" width="0" style="44" hidden="1"/>
    <col min="5635" max="5635" width="9.28515625" style="44" customWidth="1"/>
    <col min="5636" max="5636" width="5.5703125" style="44" customWidth="1"/>
    <col min="5637" max="5637" width="6.28515625" style="44" customWidth="1"/>
    <col min="5638" max="5638" width="5.7109375" style="44" customWidth="1"/>
    <col min="5639" max="5639" width="2.42578125" style="44" customWidth="1"/>
    <col min="5640" max="5640" width="7.85546875" style="44" customWidth="1"/>
    <col min="5641" max="5641" width="6.85546875" style="44" customWidth="1"/>
    <col min="5642" max="5642" width="8.5703125" style="44" customWidth="1"/>
    <col min="5643" max="5643" width="6.7109375" style="44" customWidth="1"/>
    <col min="5644" max="5644" width="7.42578125" style="44" customWidth="1"/>
    <col min="5645" max="5645" width="8.5703125" style="44" customWidth="1"/>
    <col min="5646" max="5646" width="7.42578125" style="44" customWidth="1"/>
    <col min="5647" max="5647" width="9" style="44" customWidth="1"/>
    <col min="5648" max="5648" width="5.7109375" style="44" customWidth="1"/>
    <col min="5649" max="5649" width="9.28515625" style="44" customWidth="1"/>
    <col min="5650" max="5890" width="0" style="44" hidden="1"/>
    <col min="5891" max="5891" width="9.28515625" style="44" customWidth="1"/>
    <col min="5892" max="5892" width="5.5703125" style="44" customWidth="1"/>
    <col min="5893" max="5893" width="6.28515625" style="44" customWidth="1"/>
    <col min="5894" max="5894" width="5.7109375" style="44" customWidth="1"/>
    <col min="5895" max="5895" width="2.42578125" style="44" customWidth="1"/>
    <col min="5896" max="5896" width="7.85546875" style="44" customWidth="1"/>
    <col min="5897" max="5897" width="6.85546875" style="44" customWidth="1"/>
    <col min="5898" max="5898" width="8.5703125" style="44" customWidth="1"/>
    <col min="5899" max="5899" width="6.7109375" style="44" customWidth="1"/>
    <col min="5900" max="5900" width="7.42578125" style="44" customWidth="1"/>
    <col min="5901" max="5901" width="8.5703125" style="44" customWidth="1"/>
    <col min="5902" max="5902" width="7.42578125" style="44" customWidth="1"/>
    <col min="5903" max="5903" width="9" style="44" customWidth="1"/>
    <col min="5904" max="5904" width="5.7109375" style="44" customWidth="1"/>
    <col min="5905" max="5905" width="9.28515625" style="44" customWidth="1"/>
    <col min="5906" max="6146" width="0" style="44" hidden="1"/>
    <col min="6147" max="6147" width="9.28515625" style="44" customWidth="1"/>
    <col min="6148" max="6148" width="5.5703125" style="44" customWidth="1"/>
    <col min="6149" max="6149" width="6.28515625" style="44" customWidth="1"/>
    <col min="6150" max="6150" width="5.7109375" style="44" customWidth="1"/>
    <col min="6151" max="6151" width="2.42578125" style="44" customWidth="1"/>
    <col min="6152" max="6152" width="7.85546875" style="44" customWidth="1"/>
    <col min="6153" max="6153" width="6.85546875" style="44" customWidth="1"/>
    <col min="6154" max="6154" width="8.5703125" style="44" customWidth="1"/>
    <col min="6155" max="6155" width="6.7109375" style="44" customWidth="1"/>
    <col min="6156" max="6156" width="7.42578125" style="44" customWidth="1"/>
    <col min="6157" max="6157" width="8.5703125" style="44" customWidth="1"/>
    <col min="6158" max="6158" width="7.42578125" style="44" customWidth="1"/>
    <col min="6159" max="6159" width="9" style="44" customWidth="1"/>
    <col min="6160" max="6160" width="5.7109375" style="44" customWidth="1"/>
    <col min="6161" max="6161" width="9.28515625" style="44" customWidth="1"/>
    <col min="6162" max="6402" width="0" style="44" hidden="1"/>
    <col min="6403" max="6403" width="9.28515625" style="44" customWidth="1"/>
    <col min="6404" max="6404" width="5.5703125" style="44" customWidth="1"/>
    <col min="6405" max="6405" width="6.28515625" style="44" customWidth="1"/>
    <col min="6406" max="6406" width="5.7109375" style="44" customWidth="1"/>
    <col min="6407" max="6407" width="2.42578125" style="44" customWidth="1"/>
    <col min="6408" max="6408" width="7.85546875" style="44" customWidth="1"/>
    <col min="6409" max="6409" width="6.85546875" style="44" customWidth="1"/>
    <col min="6410" max="6410" width="8.5703125" style="44" customWidth="1"/>
    <col min="6411" max="6411" width="6.7109375" style="44" customWidth="1"/>
    <col min="6412" max="6412" width="7.42578125" style="44" customWidth="1"/>
    <col min="6413" max="6413" width="8.5703125" style="44" customWidth="1"/>
    <col min="6414" max="6414" width="7.42578125" style="44" customWidth="1"/>
    <col min="6415" max="6415" width="9" style="44" customWidth="1"/>
    <col min="6416" max="6416" width="5.7109375" style="44" customWidth="1"/>
    <col min="6417" max="6417" width="9.28515625" style="44" customWidth="1"/>
    <col min="6418" max="6658" width="0" style="44" hidden="1"/>
    <col min="6659" max="6659" width="9.28515625" style="44" customWidth="1"/>
    <col min="6660" max="6660" width="5.5703125" style="44" customWidth="1"/>
    <col min="6661" max="6661" width="6.28515625" style="44" customWidth="1"/>
    <col min="6662" max="6662" width="5.7109375" style="44" customWidth="1"/>
    <col min="6663" max="6663" width="2.42578125" style="44" customWidth="1"/>
    <col min="6664" max="6664" width="7.85546875" style="44" customWidth="1"/>
    <col min="6665" max="6665" width="6.85546875" style="44" customWidth="1"/>
    <col min="6666" max="6666" width="8.5703125" style="44" customWidth="1"/>
    <col min="6667" max="6667" width="6.7109375" style="44" customWidth="1"/>
    <col min="6668" max="6668" width="7.42578125" style="44" customWidth="1"/>
    <col min="6669" max="6669" width="8.5703125" style="44" customWidth="1"/>
    <col min="6670" max="6670" width="7.42578125" style="44" customWidth="1"/>
    <col min="6671" max="6671" width="9" style="44" customWidth="1"/>
    <col min="6672" max="6672" width="5.7109375" style="44" customWidth="1"/>
    <col min="6673" max="6673" width="9.28515625" style="44" customWidth="1"/>
    <col min="6674" max="6914" width="0" style="44" hidden="1"/>
    <col min="6915" max="6915" width="9.28515625" style="44" customWidth="1"/>
    <col min="6916" max="6916" width="5.5703125" style="44" customWidth="1"/>
    <col min="6917" max="6917" width="6.28515625" style="44" customWidth="1"/>
    <col min="6918" max="6918" width="5.7109375" style="44" customWidth="1"/>
    <col min="6919" max="6919" width="2.42578125" style="44" customWidth="1"/>
    <col min="6920" max="6920" width="7.85546875" style="44" customWidth="1"/>
    <col min="6921" max="6921" width="6.85546875" style="44" customWidth="1"/>
    <col min="6922" max="6922" width="8.5703125" style="44" customWidth="1"/>
    <col min="6923" max="6923" width="6.7109375" style="44" customWidth="1"/>
    <col min="6924" max="6924" width="7.42578125" style="44" customWidth="1"/>
    <col min="6925" max="6925" width="8.5703125" style="44" customWidth="1"/>
    <col min="6926" max="6926" width="7.42578125" style="44" customWidth="1"/>
    <col min="6927" max="6927" width="9" style="44" customWidth="1"/>
    <col min="6928" max="6928" width="5.7109375" style="44" customWidth="1"/>
    <col min="6929" max="6929" width="9.28515625" style="44" customWidth="1"/>
    <col min="6930" max="7170" width="0" style="44" hidden="1"/>
    <col min="7171" max="7171" width="9.28515625" style="44" customWidth="1"/>
    <col min="7172" max="7172" width="5.5703125" style="44" customWidth="1"/>
    <col min="7173" max="7173" width="6.28515625" style="44" customWidth="1"/>
    <col min="7174" max="7174" width="5.7109375" style="44" customWidth="1"/>
    <col min="7175" max="7175" width="2.42578125" style="44" customWidth="1"/>
    <col min="7176" max="7176" width="7.85546875" style="44" customWidth="1"/>
    <col min="7177" max="7177" width="6.85546875" style="44" customWidth="1"/>
    <col min="7178" max="7178" width="8.5703125" style="44" customWidth="1"/>
    <col min="7179" max="7179" width="6.7109375" style="44" customWidth="1"/>
    <col min="7180" max="7180" width="7.42578125" style="44" customWidth="1"/>
    <col min="7181" max="7181" width="8.5703125" style="44" customWidth="1"/>
    <col min="7182" max="7182" width="7.42578125" style="44" customWidth="1"/>
    <col min="7183" max="7183" width="9" style="44" customWidth="1"/>
    <col min="7184" max="7184" width="5.7109375" style="44" customWidth="1"/>
    <col min="7185" max="7185" width="9.28515625" style="44" customWidth="1"/>
    <col min="7186" max="7426" width="0" style="44" hidden="1"/>
    <col min="7427" max="7427" width="9.28515625" style="44" customWidth="1"/>
    <col min="7428" max="7428" width="5.5703125" style="44" customWidth="1"/>
    <col min="7429" max="7429" width="6.28515625" style="44" customWidth="1"/>
    <col min="7430" max="7430" width="5.7109375" style="44" customWidth="1"/>
    <col min="7431" max="7431" width="2.42578125" style="44" customWidth="1"/>
    <col min="7432" max="7432" width="7.85546875" style="44" customWidth="1"/>
    <col min="7433" max="7433" width="6.85546875" style="44" customWidth="1"/>
    <col min="7434" max="7434" width="8.5703125" style="44" customWidth="1"/>
    <col min="7435" max="7435" width="6.7109375" style="44" customWidth="1"/>
    <col min="7436" max="7436" width="7.42578125" style="44" customWidth="1"/>
    <col min="7437" max="7437" width="8.5703125" style="44" customWidth="1"/>
    <col min="7438" max="7438" width="7.42578125" style="44" customWidth="1"/>
    <col min="7439" max="7439" width="9" style="44" customWidth="1"/>
    <col min="7440" max="7440" width="5.7109375" style="44" customWidth="1"/>
    <col min="7441" max="7441" width="9.28515625" style="44" customWidth="1"/>
    <col min="7442" max="7682" width="0" style="44" hidden="1"/>
    <col min="7683" max="7683" width="9.28515625" style="44" customWidth="1"/>
    <col min="7684" max="7684" width="5.5703125" style="44" customWidth="1"/>
    <col min="7685" max="7685" width="6.28515625" style="44" customWidth="1"/>
    <col min="7686" max="7686" width="5.7109375" style="44" customWidth="1"/>
    <col min="7687" max="7687" width="2.42578125" style="44" customWidth="1"/>
    <col min="7688" max="7688" width="7.85546875" style="44" customWidth="1"/>
    <col min="7689" max="7689" width="6.85546875" style="44" customWidth="1"/>
    <col min="7690" max="7690" width="8.5703125" style="44" customWidth="1"/>
    <col min="7691" max="7691" width="6.7109375" style="44" customWidth="1"/>
    <col min="7692" max="7692" width="7.42578125" style="44" customWidth="1"/>
    <col min="7693" max="7693" width="8.5703125" style="44" customWidth="1"/>
    <col min="7694" max="7694" width="7.42578125" style="44" customWidth="1"/>
    <col min="7695" max="7695" width="9" style="44" customWidth="1"/>
    <col min="7696" max="7696" width="5.7109375" style="44" customWidth="1"/>
    <col min="7697" max="7697" width="9.28515625" style="44" customWidth="1"/>
    <col min="7698" max="7938" width="0" style="44" hidden="1"/>
    <col min="7939" max="7939" width="9.28515625" style="44" customWidth="1"/>
    <col min="7940" max="7940" width="5.5703125" style="44" customWidth="1"/>
    <col min="7941" max="7941" width="6.28515625" style="44" customWidth="1"/>
    <col min="7942" max="7942" width="5.7109375" style="44" customWidth="1"/>
    <col min="7943" max="7943" width="2.42578125" style="44" customWidth="1"/>
    <col min="7944" max="7944" width="7.85546875" style="44" customWidth="1"/>
    <col min="7945" max="7945" width="6.85546875" style="44" customWidth="1"/>
    <col min="7946" max="7946" width="8.5703125" style="44" customWidth="1"/>
    <col min="7947" max="7947" width="6.7109375" style="44" customWidth="1"/>
    <col min="7948" max="7948" width="7.42578125" style="44" customWidth="1"/>
    <col min="7949" max="7949" width="8.5703125" style="44" customWidth="1"/>
    <col min="7950" max="7950" width="7.42578125" style="44" customWidth="1"/>
    <col min="7951" max="7951" width="9" style="44" customWidth="1"/>
    <col min="7952" max="7952" width="5.7109375" style="44" customWidth="1"/>
    <col min="7953" max="7953" width="9.28515625" style="44" customWidth="1"/>
    <col min="7954" max="8194" width="0" style="44" hidden="1"/>
    <col min="8195" max="8195" width="9.28515625" style="44" customWidth="1"/>
    <col min="8196" max="8196" width="5.5703125" style="44" customWidth="1"/>
    <col min="8197" max="8197" width="6.28515625" style="44" customWidth="1"/>
    <col min="8198" max="8198" width="5.7109375" style="44" customWidth="1"/>
    <col min="8199" max="8199" width="2.42578125" style="44" customWidth="1"/>
    <col min="8200" max="8200" width="7.85546875" style="44" customWidth="1"/>
    <col min="8201" max="8201" width="6.85546875" style="44" customWidth="1"/>
    <col min="8202" max="8202" width="8.5703125" style="44" customWidth="1"/>
    <col min="8203" max="8203" width="6.7109375" style="44" customWidth="1"/>
    <col min="8204" max="8204" width="7.42578125" style="44" customWidth="1"/>
    <col min="8205" max="8205" width="8.5703125" style="44" customWidth="1"/>
    <col min="8206" max="8206" width="7.42578125" style="44" customWidth="1"/>
    <col min="8207" max="8207" width="9" style="44" customWidth="1"/>
    <col min="8208" max="8208" width="5.7109375" style="44" customWidth="1"/>
    <col min="8209" max="8209" width="9.28515625" style="44" customWidth="1"/>
    <col min="8210" max="8450" width="0" style="44" hidden="1"/>
    <col min="8451" max="8451" width="9.28515625" style="44" customWidth="1"/>
    <col min="8452" max="8452" width="5.5703125" style="44" customWidth="1"/>
    <col min="8453" max="8453" width="6.28515625" style="44" customWidth="1"/>
    <col min="8454" max="8454" width="5.7109375" style="44" customWidth="1"/>
    <col min="8455" max="8455" width="2.42578125" style="44" customWidth="1"/>
    <col min="8456" max="8456" width="7.85546875" style="44" customWidth="1"/>
    <col min="8457" max="8457" width="6.85546875" style="44" customWidth="1"/>
    <col min="8458" max="8458" width="8.5703125" style="44" customWidth="1"/>
    <col min="8459" max="8459" width="6.7109375" style="44" customWidth="1"/>
    <col min="8460" max="8460" width="7.42578125" style="44" customWidth="1"/>
    <col min="8461" max="8461" width="8.5703125" style="44" customWidth="1"/>
    <col min="8462" max="8462" width="7.42578125" style="44" customWidth="1"/>
    <col min="8463" max="8463" width="9" style="44" customWidth="1"/>
    <col min="8464" max="8464" width="5.7109375" style="44" customWidth="1"/>
    <col min="8465" max="8465" width="9.28515625" style="44" customWidth="1"/>
    <col min="8466" max="8706" width="0" style="44" hidden="1"/>
    <col min="8707" max="8707" width="9.28515625" style="44" customWidth="1"/>
    <col min="8708" max="8708" width="5.5703125" style="44" customWidth="1"/>
    <col min="8709" max="8709" width="6.28515625" style="44" customWidth="1"/>
    <col min="8710" max="8710" width="5.7109375" style="44" customWidth="1"/>
    <col min="8711" max="8711" width="2.42578125" style="44" customWidth="1"/>
    <col min="8712" max="8712" width="7.85546875" style="44" customWidth="1"/>
    <col min="8713" max="8713" width="6.85546875" style="44" customWidth="1"/>
    <col min="8714" max="8714" width="8.5703125" style="44" customWidth="1"/>
    <col min="8715" max="8715" width="6.7109375" style="44" customWidth="1"/>
    <col min="8716" max="8716" width="7.42578125" style="44" customWidth="1"/>
    <col min="8717" max="8717" width="8.5703125" style="44" customWidth="1"/>
    <col min="8718" max="8718" width="7.42578125" style="44" customWidth="1"/>
    <col min="8719" max="8719" width="9" style="44" customWidth="1"/>
    <col min="8720" max="8720" width="5.7109375" style="44" customWidth="1"/>
    <col min="8721" max="8721" width="9.28515625" style="44" customWidth="1"/>
    <col min="8722" max="8962" width="0" style="44" hidden="1"/>
    <col min="8963" max="8963" width="9.28515625" style="44" customWidth="1"/>
    <col min="8964" max="8964" width="5.5703125" style="44" customWidth="1"/>
    <col min="8965" max="8965" width="6.28515625" style="44" customWidth="1"/>
    <col min="8966" max="8966" width="5.7109375" style="44" customWidth="1"/>
    <col min="8967" max="8967" width="2.42578125" style="44" customWidth="1"/>
    <col min="8968" max="8968" width="7.85546875" style="44" customWidth="1"/>
    <col min="8969" max="8969" width="6.85546875" style="44" customWidth="1"/>
    <col min="8970" max="8970" width="8.5703125" style="44" customWidth="1"/>
    <col min="8971" max="8971" width="6.7109375" style="44" customWidth="1"/>
    <col min="8972" max="8972" width="7.42578125" style="44" customWidth="1"/>
    <col min="8973" max="8973" width="8.5703125" style="44" customWidth="1"/>
    <col min="8974" max="8974" width="7.42578125" style="44" customWidth="1"/>
    <col min="8975" max="8975" width="9" style="44" customWidth="1"/>
    <col min="8976" max="8976" width="5.7109375" style="44" customWidth="1"/>
    <col min="8977" max="8977" width="9.28515625" style="44" customWidth="1"/>
    <col min="8978" max="9218" width="0" style="44" hidden="1"/>
    <col min="9219" max="9219" width="9.28515625" style="44" customWidth="1"/>
    <col min="9220" max="9220" width="5.5703125" style="44" customWidth="1"/>
    <col min="9221" max="9221" width="6.28515625" style="44" customWidth="1"/>
    <col min="9222" max="9222" width="5.7109375" style="44" customWidth="1"/>
    <col min="9223" max="9223" width="2.42578125" style="44" customWidth="1"/>
    <col min="9224" max="9224" width="7.85546875" style="44" customWidth="1"/>
    <col min="9225" max="9225" width="6.85546875" style="44" customWidth="1"/>
    <col min="9226" max="9226" width="8.5703125" style="44" customWidth="1"/>
    <col min="9227" max="9227" width="6.7109375" style="44" customWidth="1"/>
    <col min="9228" max="9228" width="7.42578125" style="44" customWidth="1"/>
    <col min="9229" max="9229" width="8.5703125" style="44" customWidth="1"/>
    <col min="9230" max="9230" width="7.42578125" style="44" customWidth="1"/>
    <col min="9231" max="9231" width="9" style="44" customWidth="1"/>
    <col min="9232" max="9232" width="5.7109375" style="44" customWidth="1"/>
    <col min="9233" max="9233" width="9.28515625" style="44" customWidth="1"/>
    <col min="9234" max="9474" width="0" style="44" hidden="1"/>
    <col min="9475" max="9475" width="9.28515625" style="44" customWidth="1"/>
    <col min="9476" max="9476" width="5.5703125" style="44" customWidth="1"/>
    <col min="9477" max="9477" width="6.28515625" style="44" customWidth="1"/>
    <col min="9478" max="9478" width="5.7109375" style="44" customWidth="1"/>
    <col min="9479" max="9479" width="2.42578125" style="44" customWidth="1"/>
    <col min="9480" max="9480" width="7.85546875" style="44" customWidth="1"/>
    <col min="9481" max="9481" width="6.85546875" style="44" customWidth="1"/>
    <col min="9482" max="9482" width="8.5703125" style="44" customWidth="1"/>
    <col min="9483" max="9483" width="6.7109375" style="44" customWidth="1"/>
    <col min="9484" max="9484" width="7.42578125" style="44" customWidth="1"/>
    <col min="9485" max="9485" width="8.5703125" style="44" customWidth="1"/>
    <col min="9486" max="9486" width="7.42578125" style="44" customWidth="1"/>
    <col min="9487" max="9487" width="9" style="44" customWidth="1"/>
    <col min="9488" max="9488" width="5.7109375" style="44" customWidth="1"/>
    <col min="9489" max="9489" width="9.28515625" style="44" customWidth="1"/>
    <col min="9490" max="9730" width="0" style="44" hidden="1"/>
    <col min="9731" max="9731" width="9.28515625" style="44" customWidth="1"/>
    <col min="9732" max="9732" width="5.5703125" style="44" customWidth="1"/>
    <col min="9733" max="9733" width="6.28515625" style="44" customWidth="1"/>
    <col min="9734" max="9734" width="5.7109375" style="44" customWidth="1"/>
    <col min="9735" max="9735" width="2.42578125" style="44" customWidth="1"/>
    <col min="9736" max="9736" width="7.85546875" style="44" customWidth="1"/>
    <col min="9737" max="9737" width="6.85546875" style="44" customWidth="1"/>
    <col min="9738" max="9738" width="8.5703125" style="44" customWidth="1"/>
    <col min="9739" max="9739" width="6.7109375" style="44" customWidth="1"/>
    <col min="9740" max="9740" width="7.42578125" style="44" customWidth="1"/>
    <col min="9741" max="9741" width="8.5703125" style="44" customWidth="1"/>
    <col min="9742" max="9742" width="7.42578125" style="44" customWidth="1"/>
    <col min="9743" max="9743" width="9" style="44" customWidth="1"/>
    <col min="9744" max="9744" width="5.7109375" style="44" customWidth="1"/>
    <col min="9745" max="9745" width="9.28515625" style="44" customWidth="1"/>
    <col min="9746" max="9986" width="0" style="44" hidden="1"/>
    <col min="9987" max="9987" width="9.28515625" style="44" customWidth="1"/>
    <col min="9988" max="9988" width="5.5703125" style="44" customWidth="1"/>
    <col min="9989" max="9989" width="6.28515625" style="44" customWidth="1"/>
    <col min="9990" max="9990" width="5.7109375" style="44" customWidth="1"/>
    <col min="9991" max="9991" width="2.42578125" style="44" customWidth="1"/>
    <col min="9992" max="9992" width="7.85546875" style="44" customWidth="1"/>
    <col min="9993" max="9993" width="6.85546875" style="44" customWidth="1"/>
    <col min="9994" max="9994" width="8.5703125" style="44" customWidth="1"/>
    <col min="9995" max="9995" width="6.7109375" style="44" customWidth="1"/>
    <col min="9996" max="9996" width="7.42578125" style="44" customWidth="1"/>
    <col min="9997" max="9997" width="8.5703125" style="44" customWidth="1"/>
    <col min="9998" max="9998" width="7.42578125" style="44" customWidth="1"/>
    <col min="9999" max="9999" width="9" style="44" customWidth="1"/>
    <col min="10000" max="10000" width="5.7109375" style="44" customWidth="1"/>
    <col min="10001" max="10001" width="9.28515625" style="44" customWidth="1"/>
    <col min="10002" max="10242" width="0" style="44" hidden="1"/>
    <col min="10243" max="10243" width="9.28515625" style="44" customWidth="1"/>
    <col min="10244" max="10244" width="5.5703125" style="44" customWidth="1"/>
    <col min="10245" max="10245" width="6.28515625" style="44" customWidth="1"/>
    <col min="10246" max="10246" width="5.7109375" style="44" customWidth="1"/>
    <col min="10247" max="10247" width="2.42578125" style="44" customWidth="1"/>
    <col min="10248" max="10248" width="7.85546875" style="44" customWidth="1"/>
    <col min="10249" max="10249" width="6.85546875" style="44" customWidth="1"/>
    <col min="10250" max="10250" width="8.5703125" style="44" customWidth="1"/>
    <col min="10251" max="10251" width="6.7109375" style="44" customWidth="1"/>
    <col min="10252" max="10252" width="7.42578125" style="44" customWidth="1"/>
    <col min="10253" max="10253" width="8.5703125" style="44" customWidth="1"/>
    <col min="10254" max="10254" width="7.42578125" style="44" customWidth="1"/>
    <col min="10255" max="10255" width="9" style="44" customWidth="1"/>
    <col min="10256" max="10256" width="5.7109375" style="44" customWidth="1"/>
    <col min="10257" max="10257" width="9.28515625" style="44" customWidth="1"/>
    <col min="10258" max="10498" width="0" style="44" hidden="1"/>
    <col min="10499" max="10499" width="9.28515625" style="44" customWidth="1"/>
    <col min="10500" max="10500" width="5.5703125" style="44" customWidth="1"/>
    <col min="10501" max="10501" width="6.28515625" style="44" customWidth="1"/>
    <col min="10502" max="10502" width="5.7109375" style="44" customWidth="1"/>
    <col min="10503" max="10503" width="2.42578125" style="44" customWidth="1"/>
    <col min="10504" max="10504" width="7.85546875" style="44" customWidth="1"/>
    <col min="10505" max="10505" width="6.85546875" style="44" customWidth="1"/>
    <col min="10506" max="10506" width="8.5703125" style="44" customWidth="1"/>
    <col min="10507" max="10507" width="6.7109375" style="44" customWidth="1"/>
    <col min="10508" max="10508" width="7.42578125" style="44" customWidth="1"/>
    <col min="10509" max="10509" width="8.5703125" style="44" customWidth="1"/>
    <col min="10510" max="10510" width="7.42578125" style="44" customWidth="1"/>
    <col min="10511" max="10511" width="9" style="44" customWidth="1"/>
    <col min="10512" max="10512" width="5.7109375" style="44" customWidth="1"/>
    <col min="10513" max="10513" width="9.28515625" style="44" customWidth="1"/>
    <col min="10514" max="10754" width="0" style="44" hidden="1"/>
    <col min="10755" max="10755" width="9.28515625" style="44" customWidth="1"/>
    <col min="10756" max="10756" width="5.5703125" style="44" customWidth="1"/>
    <col min="10757" max="10757" width="6.28515625" style="44" customWidth="1"/>
    <col min="10758" max="10758" width="5.7109375" style="44" customWidth="1"/>
    <col min="10759" max="10759" width="2.42578125" style="44" customWidth="1"/>
    <col min="10760" max="10760" width="7.85546875" style="44" customWidth="1"/>
    <col min="10761" max="10761" width="6.85546875" style="44" customWidth="1"/>
    <col min="10762" max="10762" width="8.5703125" style="44" customWidth="1"/>
    <col min="10763" max="10763" width="6.7109375" style="44" customWidth="1"/>
    <col min="10764" max="10764" width="7.42578125" style="44" customWidth="1"/>
    <col min="10765" max="10765" width="8.5703125" style="44" customWidth="1"/>
    <col min="10766" max="10766" width="7.42578125" style="44" customWidth="1"/>
    <col min="10767" max="10767" width="9" style="44" customWidth="1"/>
    <col min="10768" max="10768" width="5.7109375" style="44" customWidth="1"/>
    <col min="10769" max="10769" width="9.28515625" style="44" customWidth="1"/>
    <col min="10770" max="11010" width="0" style="44" hidden="1"/>
    <col min="11011" max="11011" width="9.28515625" style="44" customWidth="1"/>
    <col min="11012" max="11012" width="5.5703125" style="44" customWidth="1"/>
    <col min="11013" max="11013" width="6.28515625" style="44" customWidth="1"/>
    <col min="11014" max="11014" width="5.7109375" style="44" customWidth="1"/>
    <col min="11015" max="11015" width="2.42578125" style="44" customWidth="1"/>
    <col min="11016" max="11016" width="7.85546875" style="44" customWidth="1"/>
    <col min="11017" max="11017" width="6.85546875" style="44" customWidth="1"/>
    <col min="11018" max="11018" width="8.5703125" style="44" customWidth="1"/>
    <col min="11019" max="11019" width="6.7109375" style="44" customWidth="1"/>
    <col min="11020" max="11020" width="7.42578125" style="44" customWidth="1"/>
    <col min="11021" max="11021" width="8.5703125" style="44" customWidth="1"/>
    <col min="11022" max="11022" width="7.42578125" style="44" customWidth="1"/>
    <col min="11023" max="11023" width="9" style="44" customWidth="1"/>
    <col min="11024" max="11024" width="5.7109375" style="44" customWidth="1"/>
    <col min="11025" max="11025" width="9.28515625" style="44" customWidth="1"/>
    <col min="11026" max="11266" width="0" style="44" hidden="1"/>
    <col min="11267" max="11267" width="9.28515625" style="44" customWidth="1"/>
    <col min="11268" max="11268" width="5.5703125" style="44" customWidth="1"/>
    <col min="11269" max="11269" width="6.28515625" style="44" customWidth="1"/>
    <col min="11270" max="11270" width="5.7109375" style="44" customWidth="1"/>
    <col min="11271" max="11271" width="2.42578125" style="44" customWidth="1"/>
    <col min="11272" max="11272" width="7.85546875" style="44" customWidth="1"/>
    <col min="11273" max="11273" width="6.85546875" style="44" customWidth="1"/>
    <col min="11274" max="11274" width="8.5703125" style="44" customWidth="1"/>
    <col min="11275" max="11275" width="6.7109375" style="44" customWidth="1"/>
    <col min="11276" max="11276" width="7.42578125" style="44" customWidth="1"/>
    <col min="11277" max="11277" width="8.5703125" style="44" customWidth="1"/>
    <col min="11278" max="11278" width="7.42578125" style="44" customWidth="1"/>
    <col min="11279" max="11279" width="9" style="44" customWidth="1"/>
    <col min="11280" max="11280" width="5.7109375" style="44" customWidth="1"/>
    <col min="11281" max="11281" width="9.28515625" style="44" customWidth="1"/>
    <col min="11282" max="11522" width="0" style="44" hidden="1"/>
    <col min="11523" max="11523" width="9.28515625" style="44" customWidth="1"/>
    <col min="11524" max="11524" width="5.5703125" style="44" customWidth="1"/>
    <col min="11525" max="11525" width="6.28515625" style="44" customWidth="1"/>
    <col min="11526" max="11526" width="5.7109375" style="44" customWidth="1"/>
    <col min="11527" max="11527" width="2.42578125" style="44" customWidth="1"/>
    <col min="11528" max="11528" width="7.85546875" style="44" customWidth="1"/>
    <col min="11529" max="11529" width="6.85546875" style="44" customWidth="1"/>
    <col min="11530" max="11530" width="8.5703125" style="44" customWidth="1"/>
    <col min="11531" max="11531" width="6.7109375" style="44" customWidth="1"/>
    <col min="11532" max="11532" width="7.42578125" style="44" customWidth="1"/>
    <col min="11533" max="11533" width="8.5703125" style="44" customWidth="1"/>
    <col min="11534" max="11534" width="7.42578125" style="44" customWidth="1"/>
    <col min="11535" max="11535" width="9" style="44" customWidth="1"/>
    <col min="11536" max="11536" width="5.7109375" style="44" customWidth="1"/>
    <col min="11537" max="11537" width="9.28515625" style="44" customWidth="1"/>
    <col min="11538" max="11778" width="0" style="44" hidden="1"/>
    <col min="11779" max="11779" width="9.28515625" style="44" customWidth="1"/>
    <col min="11780" max="11780" width="5.5703125" style="44" customWidth="1"/>
    <col min="11781" max="11781" width="6.28515625" style="44" customWidth="1"/>
    <col min="11782" max="11782" width="5.7109375" style="44" customWidth="1"/>
    <col min="11783" max="11783" width="2.42578125" style="44" customWidth="1"/>
    <col min="11784" max="11784" width="7.85546875" style="44" customWidth="1"/>
    <col min="11785" max="11785" width="6.85546875" style="44" customWidth="1"/>
    <col min="11786" max="11786" width="8.5703125" style="44" customWidth="1"/>
    <col min="11787" max="11787" width="6.7109375" style="44" customWidth="1"/>
    <col min="11788" max="11788" width="7.42578125" style="44" customWidth="1"/>
    <col min="11789" max="11789" width="8.5703125" style="44" customWidth="1"/>
    <col min="11790" max="11790" width="7.42578125" style="44" customWidth="1"/>
    <col min="11791" max="11791" width="9" style="44" customWidth="1"/>
    <col min="11792" max="11792" width="5.7109375" style="44" customWidth="1"/>
    <col min="11793" max="11793" width="9.28515625" style="44" customWidth="1"/>
    <col min="11794" max="12034" width="0" style="44" hidden="1"/>
    <col min="12035" max="12035" width="9.28515625" style="44" customWidth="1"/>
    <col min="12036" max="12036" width="5.5703125" style="44" customWidth="1"/>
    <col min="12037" max="12037" width="6.28515625" style="44" customWidth="1"/>
    <col min="12038" max="12038" width="5.7109375" style="44" customWidth="1"/>
    <col min="12039" max="12039" width="2.42578125" style="44" customWidth="1"/>
    <col min="12040" max="12040" width="7.85546875" style="44" customWidth="1"/>
    <col min="12041" max="12041" width="6.85546875" style="44" customWidth="1"/>
    <col min="12042" max="12042" width="8.5703125" style="44" customWidth="1"/>
    <col min="12043" max="12043" width="6.7109375" style="44" customWidth="1"/>
    <col min="12044" max="12044" width="7.42578125" style="44" customWidth="1"/>
    <col min="12045" max="12045" width="8.5703125" style="44" customWidth="1"/>
    <col min="12046" max="12046" width="7.42578125" style="44" customWidth="1"/>
    <col min="12047" max="12047" width="9" style="44" customWidth="1"/>
    <col min="12048" max="12048" width="5.7109375" style="44" customWidth="1"/>
    <col min="12049" max="12049" width="9.28515625" style="44" customWidth="1"/>
    <col min="12050" max="12290" width="0" style="44" hidden="1"/>
    <col min="12291" max="12291" width="9.28515625" style="44" customWidth="1"/>
    <col min="12292" max="12292" width="5.5703125" style="44" customWidth="1"/>
    <col min="12293" max="12293" width="6.28515625" style="44" customWidth="1"/>
    <col min="12294" max="12294" width="5.7109375" style="44" customWidth="1"/>
    <col min="12295" max="12295" width="2.42578125" style="44" customWidth="1"/>
    <col min="12296" max="12296" width="7.85546875" style="44" customWidth="1"/>
    <col min="12297" max="12297" width="6.85546875" style="44" customWidth="1"/>
    <col min="12298" max="12298" width="8.5703125" style="44" customWidth="1"/>
    <col min="12299" max="12299" width="6.7109375" style="44" customWidth="1"/>
    <col min="12300" max="12300" width="7.42578125" style="44" customWidth="1"/>
    <col min="12301" max="12301" width="8.5703125" style="44" customWidth="1"/>
    <col min="12302" max="12302" width="7.42578125" style="44" customWidth="1"/>
    <col min="12303" max="12303" width="9" style="44" customWidth="1"/>
    <col min="12304" max="12304" width="5.7109375" style="44" customWidth="1"/>
    <col min="12305" max="12305" width="9.28515625" style="44" customWidth="1"/>
    <col min="12306" max="12546" width="0" style="44" hidden="1"/>
    <col min="12547" max="12547" width="9.28515625" style="44" customWidth="1"/>
    <col min="12548" max="12548" width="5.5703125" style="44" customWidth="1"/>
    <col min="12549" max="12549" width="6.28515625" style="44" customWidth="1"/>
    <col min="12550" max="12550" width="5.7109375" style="44" customWidth="1"/>
    <col min="12551" max="12551" width="2.42578125" style="44" customWidth="1"/>
    <col min="12552" max="12552" width="7.85546875" style="44" customWidth="1"/>
    <col min="12553" max="12553" width="6.85546875" style="44" customWidth="1"/>
    <col min="12554" max="12554" width="8.5703125" style="44" customWidth="1"/>
    <col min="12555" max="12555" width="6.7109375" style="44" customWidth="1"/>
    <col min="12556" max="12556" width="7.42578125" style="44" customWidth="1"/>
    <col min="12557" max="12557" width="8.5703125" style="44" customWidth="1"/>
    <col min="12558" max="12558" width="7.42578125" style="44" customWidth="1"/>
    <col min="12559" max="12559" width="9" style="44" customWidth="1"/>
    <col min="12560" max="12560" width="5.7109375" style="44" customWidth="1"/>
    <col min="12561" max="12561" width="9.28515625" style="44" customWidth="1"/>
    <col min="12562" max="12802" width="0" style="44" hidden="1"/>
    <col min="12803" max="12803" width="9.28515625" style="44" customWidth="1"/>
    <col min="12804" max="12804" width="5.5703125" style="44" customWidth="1"/>
    <col min="12805" max="12805" width="6.28515625" style="44" customWidth="1"/>
    <col min="12806" max="12806" width="5.7109375" style="44" customWidth="1"/>
    <col min="12807" max="12807" width="2.42578125" style="44" customWidth="1"/>
    <col min="12808" max="12808" width="7.85546875" style="44" customWidth="1"/>
    <col min="12809" max="12809" width="6.85546875" style="44" customWidth="1"/>
    <col min="12810" max="12810" width="8.5703125" style="44" customWidth="1"/>
    <col min="12811" max="12811" width="6.7109375" style="44" customWidth="1"/>
    <col min="12812" max="12812" width="7.42578125" style="44" customWidth="1"/>
    <col min="12813" max="12813" width="8.5703125" style="44" customWidth="1"/>
    <col min="12814" max="12814" width="7.42578125" style="44" customWidth="1"/>
    <col min="12815" max="12815" width="9" style="44" customWidth="1"/>
    <col min="12816" max="12816" width="5.7109375" style="44" customWidth="1"/>
    <col min="12817" max="12817" width="9.28515625" style="44" customWidth="1"/>
    <col min="12818" max="13058" width="0" style="44" hidden="1"/>
    <col min="13059" max="13059" width="9.28515625" style="44" customWidth="1"/>
    <col min="13060" max="13060" width="5.5703125" style="44" customWidth="1"/>
    <col min="13061" max="13061" width="6.28515625" style="44" customWidth="1"/>
    <col min="13062" max="13062" width="5.7109375" style="44" customWidth="1"/>
    <col min="13063" max="13063" width="2.42578125" style="44" customWidth="1"/>
    <col min="13064" max="13064" width="7.85546875" style="44" customWidth="1"/>
    <col min="13065" max="13065" width="6.85546875" style="44" customWidth="1"/>
    <col min="13066" max="13066" width="8.5703125" style="44" customWidth="1"/>
    <col min="13067" max="13067" width="6.7109375" style="44" customWidth="1"/>
    <col min="13068" max="13068" width="7.42578125" style="44" customWidth="1"/>
    <col min="13069" max="13069" width="8.5703125" style="44" customWidth="1"/>
    <col min="13070" max="13070" width="7.42578125" style="44" customWidth="1"/>
    <col min="13071" max="13071" width="9" style="44" customWidth="1"/>
    <col min="13072" max="13072" width="5.7109375" style="44" customWidth="1"/>
    <col min="13073" max="13073" width="9.28515625" style="44" customWidth="1"/>
    <col min="13074" max="13314" width="0" style="44" hidden="1"/>
    <col min="13315" max="13315" width="9.28515625" style="44" customWidth="1"/>
    <col min="13316" max="13316" width="5.5703125" style="44" customWidth="1"/>
    <col min="13317" max="13317" width="6.28515625" style="44" customWidth="1"/>
    <col min="13318" max="13318" width="5.7109375" style="44" customWidth="1"/>
    <col min="13319" max="13319" width="2.42578125" style="44" customWidth="1"/>
    <col min="13320" max="13320" width="7.85546875" style="44" customWidth="1"/>
    <col min="13321" max="13321" width="6.85546875" style="44" customWidth="1"/>
    <col min="13322" max="13322" width="8.5703125" style="44" customWidth="1"/>
    <col min="13323" max="13323" width="6.7109375" style="44" customWidth="1"/>
    <col min="13324" max="13324" width="7.42578125" style="44" customWidth="1"/>
    <col min="13325" max="13325" width="8.5703125" style="44" customWidth="1"/>
    <col min="13326" max="13326" width="7.42578125" style="44" customWidth="1"/>
    <col min="13327" max="13327" width="9" style="44" customWidth="1"/>
    <col min="13328" max="13328" width="5.7109375" style="44" customWidth="1"/>
    <col min="13329" max="13329" width="9.28515625" style="44" customWidth="1"/>
    <col min="13330" max="13570" width="0" style="44" hidden="1"/>
    <col min="13571" max="13571" width="9.28515625" style="44" customWidth="1"/>
    <col min="13572" max="13572" width="5.5703125" style="44" customWidth="1"/>
    <col min="13573" max="13573" width="6.28515625" style="44" customWidth="1"/>
    <col min="13574" max="13574" width="5.7109375" style="44" customWidth="1"/>
    <col min="13575" max="13575" width="2.42578125" style="44" customWidth="1"/>
    <col min="13576" max="13576" width="7.85546875" style="44" customWidth="1"/>
    <col min="13577" max="13577" width="6.85546875" style="44" customWidth="1"/>
    <col min="13578" max="13578" width="8.5703125" style="44" customWidth="1"/>
    <col min="13579" max="13579" width="6.7109375" style="44" customWidth="1"/>
    <col min="13580" max="13580" width="7.42578125" style="44" customWidth="1"/>
    <col min="13581" max="13581" width="8.5703125" style="44" customWidth="1"/>
    <col min="13582" max="13582" width="7.42578125" style="44" customWidth="1"/>
    <col min="13583" max="13583" width="9" style="44" customWidth="1"/>
    <col min="13584" max="13584" width="5.7109375" style="44" customWidth="1"/>
    <col min="13585" max="13585" width="9.28515625" style="44" customWidth="1"/>
    <col min="13586" max="13826" width="0" style="44" hidden="1"/>
    <col min="13827" max="13827" width="9.28515625" style="44" customWidth="1"/>
    <col min="13828" max="13828" width="5.5703125" style="44" customWidth="1"/>
    <col min="13829" max="13829" width="6.28515625" style="44" customWidth="1"/>
    <col min="13830" max="13830" width="5.7109375" style="44" customWidth="1"/>
    <col min="13831" max="13831" width="2.42578125" style="44" customWidth="1"/>
    <col min="13832" max="13832" width="7.85546875" style="44" customWidth="1"/>
    <col min="13833" max="13833" width="6.85546875" style="44" customWidth="1"/>
    <col min="13834" max="13834" width="8.5703125" style="44" customWidth="1"/>
    <col min="13835" max="13835" width="6.7109375" style="44" customWidth="1"/>
    <col min="13836" max="13836" width="7.42578125" style="44" customWidth="1"/>
    <col min="13837" max="13837" width="8.5703125" style="44" customWidth="1"/>
    <col min="13838" max="13838" width="7.42578125" style="44" customWidth="1"/>
    <col min="13839" max="13839" width="9" style="44" customWidth="1"/>
    <col min="13840" max="13840" width="5.7109375" style="44" customWidth="1"/>
    <col min="13841" max="13841" width="9.28515625" style="44" customWidth="1"/>
    <col min="13842" max="14082" width="0" style="44" hidden="1"/>
    <col min="14083" max="14083" width="9.28515625" style="44" customWidth="1"/>
    <col min="14084" max="14084" width="5.5703125" style="44" customWidth="1"/>
    <col min="14085" max="14085" width="6.28515625" style="44" customWidth="1"/>
    <col min="14086" max="14086" width="5.7109375" style="44" customWidth="1"/>
    <col min="14087" max="14087" width="2.42578125" style="44" customWidth="1"/>
    <col min="14088" max="14088" width="7.85546875" style="44" customWidth="1"/>
    <col min="14089" max="14089" width="6.85546875" style="44" customWidth="1"/>
    <col min="14090" max="14090" width="8.5703125" style="44" customWidth="1"/>
    <col min="14091" max="14091" width="6.7109375" style="44" customWidth="1"/>
    <col min="14092" max="14092" width="7.42578125" style="44" customWidth="1"/>
    <col min="14093" max="14093" width="8.5703125" style="44" customWidth="1"/>
    <col min="14094" max="14094" width="7.42578125" style="44" customWidth="1"/>
    <col min="14095" max="14095" width="9" style="44" customWidth="1"/>
    <col min="14096" max="14096" width="5.7109375" style="44" customWidth="1"/>
    <col min="14097" max="14097" width="9.28515625" style="44" customWidth="1"/>
    <col min="14098" max="14338" width="0" style="44" hidden="1"/>
    <col min="14339" max="14339" width="9.28515625" style="44" customWidth="1"/>
    <col min="14340" max="14340" width="5.5703125" style="44" customWidth="1"/>
    <col min="14341" max="14341" width="6.28515625" style="44" customWidth="1"/>
    <col min="14342" max="14342" width="5.7109375" style="44" customWidth="1"/>
    <col min="14343" max="14343" width="2.42578125" style="44" customWidth="1"/>
    <col min="14344" max="14344" width="7.85546875" style="44" customWidth="1"/>
    <col min="14345" max="14345" width="6.85546875" style="44" customWidth="1"/>
    <col min="14346" max="14346" width="8.5703125" style="44" customWidth="1"/>
    <col min="14347" max="14347" width="6.7109375" style="44" customWidth="1"/>
    <col min="14348" max="14348" width="7.42578125" style="44" customWidth="1"/>
    <col min="14349" max="14349" width="8.5703125" style="44" customWidth="1"/>
    <col min="14350" max="14350" width="7.42578125" style="44" customWidth="1"/>
    <col min="14351" max="14351" width="9" style="44" customWidth="1"/>
    <col min="14352" max="14352" width="5.7109375" style="44" customWidth="1"/>
    <col min="14353" max="14353" width="9.28515625" style="44" customWidth="1"/>
    <col min="14354" max="14594" width="0" style="44" hidden="1"/>
    <col min="14595" max="14595" width="9.28515625" style="44" customWidth="1"/>
    <col min="14596" max="14596" width="5.5703125" style="44" customWidth="1"/>
    <col min="14597" max="14597" width="6.28515625" style="44" customWidth="1"/>
    <col min="14598" max="14598" width="5.7109375" style="44" customWidth="1"/>
    <col min="14599" max="14599" width="2.42578125" style="44" customWidth="1"/>
    <col min="14600" max="14600" width="7.85546875" style="44" customWidth="1"/>
    <col min="14601" max="14601" width="6.85546875" style="44" customWidth="1"/>
    <col min="14602" max="14602" width="8.5703125" style="44" customWidth="1"/>
    <col min="14603" max="14603" width="6.7109375" style="44" customWidth="1"/>
    <col min="14604" max="14604" width="7.42578125" style="44" customWidth="1"/>
    <col min="14605" max="14605" width="8.5703125" style="44" customWidth="1"/>
    <col min="14606" max="14606" width="7.42578125" style="44" customWidth="1"/>
    <col min="14607" max="14607" width="9" style="44" customWidth="1"/>
    <col min="14608" max="14608" width="5.7109375" style="44" customWidth="1"/>
    <col min="14609" max="14609" width="9.28515625" style="44" customWidth="1"/>
    <col min="14610" max="14850" width="0" style="44" hidden="1"/>
    <col min="14851" max="14851" width="9.28515625" style="44" customWidth="1"/>
    <col min="14852" max="14852" width="5.5703125" style="44" customWidth="1"/>
    <col min="14853" max="14853" width="6.28515625" style="44" customWidth="1"/>
    <col min="14854" max="14854" width="5.7109375" style="44" customWidth="1"/>
    <col min="14855" max="14855" width="2.42578125" style="44" customWidth="1"/>
    <col min="14856" max="14856" width="7.85546875" style="44" customWidth="1"/>
    <col min="14857" max="14857" width="6.85546875" style="44" customWidth="1"/>
    <col min="14858" max="14858" width="8.5703125" style="44" customWidth="1"/>
    <col min="14859" max="14859" width="6.7109375" style="44" customWidth="1"/>
    <col min="14860" max="14860" width="7.42578125" style="44" customWidth="1"/>
    <col min="14861" max="14861" width="8.5703125" style="44" customWidth="1"/>
    <col min="14862" max="14862" width="7.42578125" style="44" customWidth="1"/>
    <col min="14863" max="14863" width="9" style="44" customWidth="1"/>
    <col min="14864" max="14864" width="5.7109375" style="44" customWidth="1"/>
    <col min="14865" max="14865" width="9.28515625" style="44" customWidth="1"/>
    <col min="14866" max="15106" width="0" style="44" hidden="1"/>
    <col min="15107" max="15107" width="9.28515625" style="44" customWidth="1"/>
    <col min="15108" max="15108" width="5.5703125" style="44" customWidth="1"/>
    <col min="15109" max="15109" width="6.28515625" style="44" customWidth="1"/>
    <col min="15110" max="15110" width="5.7109375" style="44" customWidth="1"/>
    <col min="15111" max="15111" width="2.42578125" style="44" customWidth="1"/>
    <col min="15112" max="15112" width="7.85546875" style="44" customWidth="1"/>
    <col min="15113" max="15113" width="6.85546875" style="44" customWidth="1"/>
    <col min="15114" max="15114" width="8.5703125" style="44" customWidth="1"/>
    <col min="15115" max="15115" width="6.7109375" style="44" customWidth="1"/>
    <col min="15116" max="15116" width="7.42578125" style="44" customWidth="1"/>
    <col min="15117" max="15117" width="8.5703125" style="44" customWidth="1"/>
    <col min="15118" max="15118" width="7.42578125" style="44" customWidth="1"/>
    <col min="15119" max="15119" width="9" style="44" customWidth="1"/>
    <col min="15120" max="15120" width="5.7109375" style="44" customWidth="1"/>
    <col min="15121" max="15121" width="9.28515625" style="44" customWidth="1"/>
    <col min="15122" max="15362" width="0" style="44" hidden="1"/>
    <col min="15363" max="15363" width="9.28515625" style="44" customWidth="1"/>
    <col min="15364" max="15364" width="5.5703125" style="44" customWidth="1"/>
    <col min="15365" max="15365" width="6.28515625" style="44" customWidth="1"/>
    <col min="15366" max="15366" width="5.7109375" style="44" customWidth="1"/>
    <col min="15367" max="15367" width="2.42578125" style="44" customWidth="1"/>
    <col min="15368" max="15368" width="7.85546875" style="44" customWidth="1"/>
    <col min="15369" max="15369" width="6.85546875" style="44" customWidth="1"/>
    <col min="15370" max="15370" width="8.5703125" style="44" customWidth="1"/>
    <col min="15371" max="15371" width="6.7109375" style="44" customWidth="1"/>
    <col min="15372" max="15372" width="7.42578125" style="44" customWidth="1"/>
    <col min="15373" max="15373" width="8.5703125" style="44" customWidth="1"/>
    <col min="15374" max="15374" width="7.42578125" style="44" customWidth="1"/>
    <col min="15375" max="15375" width="9" style="44" customWidth="1"/>
    <col min="15376" max="15376" width="5.7109375" style="44" customWidth="1"/>
    <col min="15377" max="15377" width="9.28515625" style="44" customWidth="1"/>
    <col min="15378" max="15618" width="0" style="44" hidden="1"/>
    <col min="15619" max="15619" width="9.28515625" style="44" customWidth="1"/>
    <col min="15620" max="15620" width="5.5703125" style="44" customWidth="1"/>
    <col min="15621" max="15621" width="6.28515625" style="44" customWidth="1"/>
    <col min="15622" max="15622" width="5.7109375" style="44" customWidth="1"/>
    <col min="15623" max="15623" width="2.42578125" style="44" customWidth="1"/>
    <col min="15624" max="15624" width="7.85546875" style="44" customWidth="1"/>
    <col min="15625" max="15625" width="6.85546875" style="44" customWidth="1"/>
    <col min="15626" max="15626" width="8.5703125" style="44" customWidth="1"/>
    <col min="15627" max="15627" width="6.7109375" style="44" customWidth="1"/>
    <col min="15628" max="15628" width="7.42578125" style="44" customWidth="1"/>
    <col min="15629" max="15629" width="8.5703125" style="44" customWidth="1"/>
    <col min="15630" max="15630" width="7.42578125" style="44" customWidth="1"/>
    <col min="15631" max="15631" width="9" style="44" customWidth="1"/>
    <col min="15632" max="15632" width="5.7109375" style="44" customWidth="1"/>
    <col min="15633" max="15633" width="9.28515625" style="44" customWidth="1"/>
    <col min="15634" max="15874" width="0" style="44" hidden="1"/>
    <col min="15875" max="15875" width="9.28515625" style="44" customWidth="1"/>
    <col min="15876" max="15876" width="5.5703125" style="44" customWidth="1"/>
    <col min="15877" max="15877" width="6.28515625" style="44" customWidth="1"/>
    <col min="15878" max="15878" width="5.7109375" style="44" customWidth="1"/>
    <col min="15879" max="15879" width="2.42578125" style="44" customWidth="1"/>
    <col min="15880" max="15880" width="7.85546875" style="44" customWidth="1"/>
    <col min="15881" max="15881" width="6.85546875" style="44" customWidth="1"/>
    <col min="15882" max="15882" width="8.5703125" style="44" customWidth="1"/>
    <col min="15883" max="15883" width="6.7109375" style="44" customWidth="1"/>
    <col min="15884" max="15884" width="7.42578125" style="44" customWidth="1"/>
    <col min="15885" max="15885" width="8.5703125" style="44" customWidth="1"/>
    <col min="15886" max="15886" width="7.42578125" style="44" customWidth="1"/>
    <col min="15887" max="15887" width="9" style="44" customWidth="1"/>
    <col min="15888" max="15888" width="5.7109375" style="44" customWidth="1"/>
    <col min="15889" max="15889" width="9.28515625" style="44" customWidth="1"/>
    <col min="15890" max="16130" width="0" style="44" hidden="1"/>
    <col min="16131" max="16131" width="9.28515625" style="44" customWidth="1"/>
    <col min="16132" max="16132" width="5.5703125" style="44" customWidth="1"/>
    <col min="16133" max="16133" width="6.28515625" style="44" customWidth="1"/>
    <col min="16134" max="16134" width="5.7109375" style="44" customWidth="1"/>
    <col min="16135" max="16135" width="2.42578125" style="44" customWidth="1"/>
    <col min="16136" max="16136" width="7.85546875" style="44" customWidth="1"/>
    <col min="16137" max="16137" width="6.85546875" style="44" customWidth="1"/>
    <col min="16138" max="16138" width="8.5703125" style="44" customWidth="1"/>
    <col min="16139" max="16139" width="6.7109375" style="44" customWidth="1"/>
    <col min="16140" max="16140" width="7.42578125" style="44" customWidth="1"/>
    <col min="16141" max="16141" width="8.5703125" style="44" customWidth="1"/>
    <col min="16142" max="16142" width="7.42578125" style="44" customWidth="1"/>
    <col min="16143" max="16143" width="9" style="44" customWidth="1"/>
    <col min="16144" max="16144" width="5.7109375" style="44" customWidth="1"/>
    <col min="16145" max="16145" width="9.28515625" style="44" customWidth="1"/>
    <col min="16146" max="16384" width="0" style="44" hidden="1"/>
  </cols>
  <sheetData>
    <row r="1" spans="3:19" ht="10.5" customHeight="1">
      <c r="C1" s="191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3"/>
    </row>
    <row r="2" spans="3:19" ht="15.75">
      <c r="C2" s="194" t="s">
        <v>2370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6"/>
      <c r="Q2" s="197"/>
      <c r="R2" s="197"/>
      <c r="S2" s="197"/>
    </row>
    <row r="3" spans="3:19" ht="15.75">
      <c r="C3" s="194" t="s">
        <v>1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197"/>
      <c r="R3" s="197"/>
      <c r="S3" s="197"/>
    </row>
    <row r="4" spans="3:19" ht="2.25" customHeight="1">
      <c r="C4" s="200"/>
      <c r="D4" s="201"/>
      <c r="E4" s="195"/>
      <c r="F4" s="195"/>
      <c r="G4" s="195"/>
      <c r="H4" s="198"/>
      <c r="I4" s="201"/>
      <c r="J4" s="201"/>
      <c r="K4" s="201"/>
      <c r="L4" s="201"/>
      <c r="M4" s="201"/>
      <c r="N4" s="201"/>
      <c r="O4" s="201"/>
      <c r="P4" s="202"/>
    </row>
    <row r="5" spans="3:19" ht="15">
      <c r="C5" s="203"/>
      <c r="D5" s="398" t="s">
        <v>2371</v>
      </c>
      <c r="E5" s="398"/>
      <c r="F5" s="47"/>
      <c r="G5" s="399" t="s">
        <v>2372</v>
      </c>
      <c r="H5" s="399"/>
      <c r="I5" s="47"/>
      <c r="J5" s="47" t="s">
        <v>2373</v>
      </c>
      <c r="K5" s="47"/>
      <c r="L5" s="47" t="s">
        <v>2374</v>
      </c>
      <c r="M5" s="204"/>
      <c r="N5" s="47" t="s">
        <v>2375</v>
      </c>
      <c r="O5" s="47"/>
      <c r="P5" s="205"/>
    </row>
    <row r="6" spans="3:19" ht="15">
      <c r="C6" s="206"/>
      <c r="D6" s="400" t="str">
        <f>IF('DATI GARA'!E10="","",'DATI GARA'!E10)</f>
        <v>PISTA</v>
      </c>
      <c r="E6" s="401"/>
      <c r="F6" s="207"/>
      <c r="G6" s="402" t="str">
        <f>IF('DATI GARA'!D5="","",'DATI GARA'!D5)</f>
        <v>155086</v>
      </c>
      <c r="H6" s="403"/>
      <c r="I6" s="208"/>
      <c r="J6" s="209" t="str">
        <f>IF('DATI GARA'!K5="","",'DATI GARA'!K5)</f>
        <v>05</v>
      </c>
      <c r="K6" s="208"/>
      <c r="L6" s="209" t="str">
        <f>IF('DATI GARA'!L5="","",'DATI GARA'!L5)</f>
        <v>U</v>
      </c>
      <c r="M6" s="210"/>
      <c r="N6" s="209" t="str">
        <f>IF('DATI GARA'!M5="","",'DATI GARA'!M5)</f>
        <v>0369</v>
      </c>
      <c r="O6" s="211"/>
      <c r="P6" s="205"/>
    </row>
    <row r="7" spans="3:19" ht="10.5" customHeight="1">
      <c r="C7" s="212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05"/>
    </row>
    <row r="8" spans="3:19" ht="16.5" customHeight="1">
      <c r="C8" s="404" t="s">
        <v>2376</v>
      </c>
      <c r="D8" s="405"/>
      <c r="E8" s="405"/>
      <c r="F8" s="405"/>
      <c r="G8" s="213"/>
      <c r="H8" s="214" t="s">
        <v>2377</v>
      </c>
      <c r="I8" s="211"/>
      <c r="J8" s="211"/>
      <c r="K8" s="211"/>
      <c r="L8" s="211"/>
      <c r="M8" s="211"/>
      <c r="N8" s="211"/>
      <c r="O8" s="211"/>
      <c r="P8" s="205"/>
    </row>
    <row r="9" spans="3:19" ht="6" customHeight="1">
      <c r="C9" s="404"/>
      <c r="D9" s="405"/>
      <c r="E9" s="405"/>
      <c r="F9" s="405"/>
      <c r="G9" s="211"/>
      <c r="H9" s="211"/>
      <c r="I9" s="211"/>
      <c r="J9" s="211"/>
      <c r="K9" s="211"/>
      <c r="L9" s="211"/>
      <c r="M9" s="211"/>
      <c r="N9" s="211"/>
      <c r="O9" s="211"/>
      <c r="P9" s="205"/>
    </row>
    <row r="10" spans="3:19" ht="16.5" customHeight="1">
      <c r="C10" s="404"/>
      <c r="D10" s="405"/>
      <c r="E10" s="405"/>
      <c r="F10" s="405"/>
      <c r="G10" s="213"/>
      <c r="H10" s="214" t="s">
        <v>2378</v>
      </c>
      <c r="I10" s="211"/>
      <c r="J10" s="211"/>
      <c r="K10" s="211"/>
      <c r="L10" s="211"/>
      <c r="M10" s="211"/>
      <c r="N10" s="211"/>
      <c r="O10" s="211"/>
      <c r="P10" s="205"/>
    </row>
    <row r="11" spans="3:19" ht="7.5" customHeight="1">
      <c r="C11" s="404"/>
      <c r="D11" s="405"/>
      <c r="E11" s="405"/>
      <c r="F11" s="405"/>
      <c r="G11" s="211"/>
      <c r="H11" s="211"/>
      <c r="I11" s="211"/>
      <c r="J11" s="211"/>
      <c r="K11" s="211"/>
      <c r="L11" s="211"/>
      <c r="M11" s="211"/>
      <c r="N11" s="211"/>
      <c r="O11" s="211"/>
      <c r="P11" s="205"/>
    </row>
    <row r="12" spans="3:19" ht="16.5" customHeight="1">
      <c r="C12" s="404"/>
      <c r="D12" s="405"/>
      <c r="E12" s="405"/>
      <c r="F12" s="405"/>
      <c r="G12" s="213"/>
      <c r="H12" s="214" t="s">
        <v>2379</v>
      </c>
      <c r="I12" s="211"/>
      <c r="J12" s="211"/>
      <c r="K12" s="211"/>
      <c r="L12" s="211"/>
      <c r="M12" s="211"/>
      <c r="N12" s="211"/>
      <c r="O12" s="211"/>
      <c r="P12" s="205"/>
    </row>
    <row r="13" spans="3:19" ht="7.5" customHeight="1">
      <c r="C13" s="404"/>
      <c r="D13" s="405"/>
      <c r="E13" s="405"/>
      <c r="F13" s="405"/>
      <c r="G13" s="211"/>
      <c r="H13" s="211"/>
      <c r="I13" s="211"/>
      <c r="J13" s="211"/>
      <c r="K13" s="211"/>
      <c r="L13" s="211"/>
      <c r="M13" s="211"/>
      <c r="N13" s="211"/>
      <c r="O13" s="211"/>
      <c r="P13" s="205"/>
    </row>
    <row r="14" spans="3:19" ht="16.5" customHeight="1">
      <c r="C14" s="404"/>
      <c r="D14" s="405"/>
      <c r="E14" s="405"/>
      <c r="F14" s="405"/>
      <c r="G14" s="213"/>
      <c r="H14" s="214" t="s">
        <v>2380</v>
      </c>
      <c r="I14" s="211"/>
      <c r="J14" s="211"/>
      <c r="K14" s="211"/>
      <c r="L14" s="211"/>
      <c r="M14" s="211"/>
      <c r="N14" s="211"/>
      <c r="O14" s="211"/>
      <c r="P14" s="205"/>
    </row>
    <row r="15" spans="3:19" ht="12" customHeight="1">
      <c r="C15" s="21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16"/>
    </row>
    <row r="16" spans="3:19" ht="20.25" customHeight="1">
      <c r="C16" s="238" t="s">
        <v>38</v>
      </c>
      <c r="D16" s="239"/>
      <c r="E16" s="384" t="str">
        <f>IF('DATI GARA'!E19="","",'DATI GARA'!E19)</f>
        <v>Nome direttore</v>
      </c>
      <c r="F16" s="384" t="str">
        <f>IF('DATI GARA'!B19="","",'DATI GARA'!B19)</f>
        <v>Direttore di Riunione/Corsa</v>
      </c>
      <c r="G16" s="384" t="str">
        <f>IF('DATI GARA'!C19="","",'DATI GARA'!C19)</f>
        <v/>
      </c>
      <c r="H16" s="384" t="str">
        <f>IF('DATI GARA'!D19="","",'DATI GARA'!D19)</f>
        <v/>
      </c>
      <c r="I16" s="384" t="str">
        <f>IF('DATI GARA'!E19="","",'DATI GARA'!E19)</f>
        <v>Nome direttore</v>
      </c>
      <c r="J16" s="384">
        <f>IF('DATI GARA'!F19="","",'DATI GARA'!F19)</f>
        <v>0</v>
      </c>
      <c r="K16" s="384">
        <f>IF('DATI GARA'!G19="","",'DATI GARA'!G19)</f>
        <v>0</v>
      </c>
      <c r="L16" s="384">
        <f>IF('DATI GARA'!H19="","",'DATI GARA'!H19)</f>
        <v>0</v>
      </c>
      <c r="M16" s="240"/>
      <c r="N16" s="241" t="s">
        <v>288</v>
      </c>
      <c r="O16" s="384" t="str">
        <f>IF('DATI GARA'!I19="","",'DATI GARA'!I19)</f>
        <v>700091B</v>
      </c>
      <c r="P16" s="385"/>
    </row>
    <row r="17" spans="3:16" ht="20.25" customHeight="1">
      <c r="C17" s="243" t="s">
        <v>2381</v>
      </c>
      <c r="D17" s="239" t="s">
        <v>2382</v>
      </c>
      <c r="E17" s="239"/>
      <c r="F17" s="240"/>
      <c r="G17" s="240"/>
      <c r="H17" s="242" t="str">
        <f>IF('DATI GARA'!E20="","",'DATI GARA'!E20)</f>
        <v>Nome Vice 1</v>
      </c>
      <c r="I17" s="242"/>
      <c r="J17" s="242"/>
      <c r="K17" s="241"/>
      <c r="L17" s="241"/>
      <c r="M17" s="240"/>
      <c r="N17" s="244" t="s">
        <v>288</v>
      </c>
      <c r="O17" s="386">
        <f>IF('DATI GARA'!I20="","",'DATI GARA'!I20)</f>
        <v>0</v>
      </c>
      <c r="P17" s="387"/>
    </row>
    <row r="18" spans="3:16" ht="20.25" customHeight="1">
      <c r="C18" s="243" t="s">
        <v>2383</v>
      </c>
      <c r="D18" s="239" t="s">
        <v>2382</v>
      </c>
      <c r="E18" s="239"/>
      <c r="F18" s="240"/>
      <c r="G18" s="240"/>
      <c r="H18" s="242" t="str">
        <f>IF('DATI GARA'!E21="","",'DATI GARA'!E21)</f>
        <v>Nome Vice 2</v>
      </c>
      <c r="I18" s="246"/>
      <c r="J18" s="246"/>
      <c r="K18" s="244"/>
      <c r="L18" s="244"/>
      <c r="M18" s="240"/>
      <c r="N18" s="244" t="s">
        <v>288</v>
      </c>
      <c r="O18" s="386">
        <f>IF('DATI GARA'!I21="","",'DATI GARA'!I21)</f>
        <v>0</v>
      </c>
      <c r="P18" s="387"/>
    </row>
    <row r="19" spans="3:16" ht="9.75" customHeight="1">
      <c r="C19" s="247"/>
      <c r="D19" s="240"/>
      <c r="E19" s="240"/>
      <c r="F19" s="248"/>
      <c r="G19" s="240"/>
      <c r="H19" s="240"/>
      <c r="I19" s="240"/>
      <c r="J19" s="240"/>
      <c r="K19" s="240"/>
      <c r="L19" s="240"/>
      <c r="M19" s="240"/>
      <c r="N19" s="240"/>
      <c r="O19" s="240"/>
      <c r="P19" s="245"/>
    </row>
    <row r="20" spans="3:16" ht="19.5" customHeight="1">
      <c r="C20" s="247" t="s">
        <v>2384</v>
      </c>
      <c r="D20" s="249"/>
      <c r="E20" s="250"/>
      <c r="F20" s="388" t="str">
        <f>IF('DATI GARA'!E7="","",'DATI GARA'!E7)</f>
        <v>CAMPIONATI ITALIANI GIOVANILI PISTA</v>
      </c>
      <c r="G20" s="388">
        <f>IF('DATI GARA'!F19="","",'DATI GARA'!F19)</f>
        <v>0</v>
      </c>
      <c r="H20" s="388">
        <f>IF('DATI GARA'!G19="","",'DATI GARA'!G19)</f>
        <v>0</v>
      </c>
      <c r="I20" s="388">
        <f>IF('DATI GARA'!H19="","",'DATI GARA'!H19)</f>
        <v>0</v>
      </c>
      <c r="J20" s="388" t="str">
        <f>IF('DATI GARA'!I19="","",'DATI GARA'!I19)</f>
        <v>700091B</v>
      </c>
      <c r="K20" s="388" t="str">
        <f>IF('DATI GARA'!J19="","",'DATI GARA'!J19)</f>
        <v/>
      </c>
      <c r="L20" s="388" t="str">
        <f>IF('DATI GARA'!K19="","",'DATI GARA'!K19)</f>
        <v/>
      </c>
      <c r="M20" s="388" t="str">
        <f>IF('DATI GARA'!L19="","",'DATI GARA'!L19)</f>
        <v/>
      </c>
      <c r="N20" s="388" t="str">
        <f>IF('DATI GARA'!M19="","",'DATI GARA'!M19)</f>
        <v/>
      </c>
      <c r="O20" s="388" t="str">
        <f>IF('DATI GARA'!N19="","",'DATI GARA'!N19)</f>
        <v/>
      </c>
      <c r="P20" s="389">
        <f>IF('DATI GARA'!O19="","",'DATI GARA'!O19)</f>
        <v>17</v>
      </c>
    </row>
    <row r="21" spans="3:16" ht="19.5" customHeight="1">
      <c r="C21" s="247" t="s">
        <v>2385</v>
      </c>
      <c r="D21" s="251"/>
      <c r="E21" s="388" t="str">
        <f>IF('DATI GARA'!E11="","",'DATI GARA'!E11)</f>
        <v>ES-ED-AL-DA</v>
      </c>
      <c r="F21" s="388"/>
      <c r="G21" s="388"/>
      <c r="H21" s="388"/>
      <c r="I21" s="388"/>
      <c r="J21" s="388"/>
      <c r="K21" s="388"/>
      <c r="L21" s="388"/>
      <c r="M21" s="252" t="s">
        <v>2386</v>
      </c>
      <c r="N21" s="252"/>
      <c r="O21" s="253"/>
      <c r="P21" s="254"/>
    </row>
    <row r="22" spans="3:16" ht="19.5" customHeight="1">
      <c r="C22" s="247" t="s">
        <v>2387</v>
      </c>
      <c r="D22" s="251"/>
      <c r="E22" s="388" t="str">
        <f>IF('DATI GARA'!E8="","",'DATI GARA'!E8)</f>
        <v>ASD CICLISTICA TUTTI IN PISTA</v>
      </c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9"/>
    </row>
    <row r="23" spans="3:16" ht="19.5" customHeight="1">
      <c r="C23" s="247" t="s">
        <v>2388</v>
      </c>
      <c r="D23" s="388" t="str">
        <f>IF('DATI GARA'!K9="","",'DATI GARA'!K9)</f>
        <v>31/08-04/9/2020</v>
      </c>
      <c r="E23" s="388"/>
      <c r="F23" s="388"/>
      <c r="G23" s="388"/>
      <c r="H23" s="252" t="s">
        <v>2389</v>
      </c>
      <c r="I23" s="390" t="str">
        <f>IF('DATI GARA'!E9="","",'DATI GARA'!E9)</f>
        <v>S.Giovanni al Nat.</v>
      </c>
      <c r="J23" s="390"/>
      <c r="K23" s="390"/>
      <c r="L23" s="390"/>
      <c r="M23" s="255" t="s">
        <v>2390</v>
      </c>
      <c r="N23" s="256" t="str">
        <f>IF('DATI GARA'!I9="","",'DATI GARA'!I9)</f>
        <v>UD</v>
      </c>
      <c r="O23" s="257"/>
      <c r="P23" s="258"/>
    </row>
    <row r="24" spans="3:16" ht="13.5" customHeight="1">
      <c r="C24" s="259"/>
      <c r="D24" s="26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5"/>
    </row>
    <row r="25" spans="3:16" ht="12" customHeight="1">
      <c r="C25" s="261" t="s">
        <v>2391</v>
      </c>
      <c r="D25" s="240"/>
      <c r="E25" s="240"/>
      <c r="F25" s="240"/>
      <c r="G25" s="240"/>
      <c r="H25" s="248"/>
      <c r="I25" s="248"/>
      <c r="J25" s="248"/>
      <c r="K25" s="248"/>
      <c r="L25" s="248"/>
      <c r="M25" s="248"/>
      <c r="N25" s="240"/>
      <c r="O25" s="240"/>
      <c r="P25" s="245"/>
    </row>
    <row r="26" spans="3:16" ht="12" customHeight="1">
      <c r="C26" s="262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4"/>
    </row>
    <row r="27" spans="3:16" ht="18" customHeight="1">
      <c r="C27" s="265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7"/>
    </row>
    <row r="28" spans="3:16" ht="18" customHeight="1">
      <c r="C28" s="265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7"/>
    </row>
    <row r="29" spans="3:16" ht="21.75" customHeight="1">
      <c r="C29" s="261" t="s">
        <v>2392</v>
      </c>
      <c r="D29" s="240"/>
      <c r="E29" s="240"/>
      <c r="F29" s="240"/>
      <c r="G29" s="240"/>
      <c r="H29" s="240"/>
      <c r="I29" s="240"/>
      <c r="J29" s="268"/>
      <c r="K29" s="268"/>
      <c r="L29" s="268"/>
      <c r="M29" s="268"/>
      <c r="N29" s="240"/>
      <c r="O29" s="240"/>
      <c r="P29" s="245"/>
    </row>
    <row r="30" spans="3:16" ht="10.5" customHeight="1">
      <c r="C30" s="262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4"/>
    </row>
    <row r="31" spans="3:16" ht="18" customHeight="1">
      <c r="C31" s="265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7"/>
    </row>
    <row r="32" spans="3:16" ht="18" customHeight="1">
      <c r="C32" s="265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7"/>
    </row>
    <row r="33" spans="3:16" ht="21.75" customHeight="1">
      <c r="C33" s="269" t="s">
        <v>2393</v>
      </c>
      <c r="D33" s="240"/>
      <c r="E33" s="240"/>
      <c r="F33" s="240"/>
      <c r="G33" s="268"/>
      <c r="H33" s="268"/>
      <c r="I33" s="268"/>
      <c r="J33" s="268"/>
      <c r="K33" s="268"/>
      <c r="L33" s="268"/>
      <c r="M33" s="268"/>
      <c r="N33" s="240"/>
      <c r="O33" s="240"/>
      <c r="P33" s="245"/>
    </row>
    <row r="34" spans="3:16" ht="14.25" customHeight="1">
      <c r="C34" s="262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4"/>
    </row>
    <row r="35" spans="3:16" ht="18" customHeight="1">
      <c r="C35" s="265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7"/>
    </row>
    <row r="36" spans="3:16" ht="18" customHeight="1">
      <c r="C36" s="265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7"/>
    </row>
    <row r="37" spans="3:16" ht="17.25" customHeight="1">
      <c r="C37" s="269" t="s">
        <v>2394</v>
      </c>
      <c r="D37" s="240"/>
      <c r="E37" s="240"/>
      <c r="F37" s="240"/>
      <c r="G37" s="240"/>
      <c r="H37" s="240"/>
      <c r="I37" s="240"/>
      <c r="J37" s="240"/>
      <c r="K37" s="240"/>
      <c r="L37" s="268"/>
      <c r="M37" s="268"/>
      <c r="N37" s="240"/>
      <c r="O37" s="240"/>
      <c r="P37" s="245"/>
    </row>
    <row r="38" spans="3:16" ht="12.75" customHeight="1">
      <c r="C38" s="270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4"/>
    </row>
    <row r="39" spans="3:16" ht="18" customHeight="1">
      <c r="C39" s="265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7"/>
    </row>
    <row r="40" spans="3:16" ht="18" customHeight="1">
      <c r="C40" s="265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7"/>
    </row>
    <row r="41" spans="3:16" ht="18" customHeight="1">
      <c r="C41" s="265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7"/>
    </row>
    <row r="42" spans="3:16" ht="16.5" customHeight="1">
      <c r="C42" s="269" t="s">
        <v>2395</v>
      </c>
      <c r="D42" s="240"/>
      <c r="E42" s="240"/>
      <c r="F42" s="240"/>
      <c r="G42" s="240"/>
      <c r="H42" s="240"/>
      <c r="I42" s="240"/>
      <c r="J42" s="240"/>
      <c r="K42" s="240"/>
      <c r="L42" s="268"/>
      <c r="M42" s="268"/>
      <c r="N42" s="240"/>
      <c r="O42" s="240"/>
      <c r="P42" s="245"/>
    </row>
    <row r="43" spans="3:16" ht="12.75" customHeight="1">
      <c r="C43" s="270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4"/>
    </row>
    <row r="44" spans="3:16" ht="18" customHeight="1">
      <c r="C44" s="265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7"/>
    </row>
    <row r="45" spans="3:16" ht="18" customHeight="1">
      <c r="C45" s="265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7"/>
    </row>
    <row r="46" spans="3:16" ht="18" customHeight="1">
      <c r="C46" s="271" t="s">
        <v>2396</v>
      </c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7"/>
    </row>
    <row r="47" spans="3:16" ht="18" customHeight="1">
      <c r="C47" s="265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7"/>
    </row>
    <row r="48" spans="3:16" ht="21" customHeight="1" thickBot="1">
      <c r="C48" s="272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4"/>
    </row>
    <row r="49" spans="3:16" ht="11.25" customHeight="1">
      <c r="C49" s="391" t="s">
        <v>2397</v>
      </c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3"/>
    </row>
    <row r="50" spans="3:16" ht="18.75" customHeight="1" thickBot="1">
      <c r="C50" s="394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6"/>
    </row>
    <row r="51" spans="3:16" ht="18" customHeight="1">
      <c r="C51" s="247"/>
      <c r="D51" s="240"/>
      <c r="E51" s="240"/>
      <c r="F51" s="240"/>
      <c r="G51" s="240"/>
      <c r="H51" s="240"/>
      <c r="I51" s="240" t="s">
        <v>289</v>
      </c>
      <c r="J51" s="240" t="s">
        <v>289</v>
      </c>
      <c r="K51" s="240"/>
      <c r="L51" s="240"/>
      <c r="M51" s="240" t="s">
        <v>2398</v>
      </c>
      <c r="N51" s="240"/>
      <c r="O51" s="240"/>
      <c r="P51" s="245"/>
    </row>
    <row r="52" spans="3:16" ht="18" customHeight="1">
      <c r="C52" s="275"/>
      <c r="D52" s="276" t="s">
        <v>2399</v>
      </c>
      <c r="E52" s="397"/>
      <c r="F52" s="397"/>
      <c r="G52" s="397"/>
      <c r="H52" s="397"/>
      <c r="I52" s="240"/>
      <c r="J52" s="277" t="s">
        <v>2400</v>
      </c>
      <c r="K52" s="278"/>
      <c r="L52" s="278"/>
      <c r="M52" s="278"/>
      <c r="N52" s="278"/>
      <c r="O52" s="278"/>
      <c r="P52" s="245"/>
    </row>
    <row r="53" spans="3:16" ht="18" customHeight="1">
      <c r="C53" s="247"/>
      <c r="D53" s="279"/>
      <c r="E53" s="279"/>
      <c r="F53" s="279"/>
      <c r="G53" s="279"/>
      <c r="H53" s="240"/>
      <c r="I53" s="240"/>
      <c r="J53" s="280" t="s">
        <v>2401</v>
      </c>
      <c r="K53" s="281"/>
      <c r="L53" s="282"/>
      <c r="M53" s="282"/>
      <c r="N53" s="282"/>
      <c r="O53" s="282"/>
      <c r="P53" s="245"/>
    </row>
    <row r="54" spans="3:16" ht="18" customHeight="1">
      <c r="C54" s="247"/>
      <c r="D54" s="240"/>
      <c r="E54" s="240"/>
      <c r="F54" s="240"/>
      <c r="G54" s="240"/>
      <c r="H54" s="240"/>
      <c r="I54" s="240"/>
      <c r="J54" s="280" t="s">
        <v>2402</v>
      </c>
      <c r="K54" s="281"/>
      <c r="L54" s="282"/>
      <c r="M54" s="282"/>
      <c r="N54" s="282"/>
      <c r="O54" s="282"/>
      <c r="P54" s="245"/>
    </row>
    <row r="55" spans="3:16" ht="18" customHeight="1" thickBot="1">
      <c r="C55" s="283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5"/>
    </row>
    <row r="56" spans="3:16" ht="18" customHeight="1"/>
    <row r="57" spans="3:16" ht="18" customHeight="1"/>
    <row r="58" spans="3:16" ht="18" hidden="1" customHeight="1"/>
    <row r="59" spans="3:16" ht="18" hidden="1" customHeight="1"/>
    <row r="60" spans="3:16" ht="18" hidden="1" customHeight="1"/>
    <row r="61" spans="3:16" ht="18" hidden="1" customHeight="1"/>
    <row r="62" spans="3:16" ht="18" hidden="1" customHeight="1"/>
    <row r="63" spans="3:16" ht="18" hidden="1" customHeight="1"/>
    <row r="64" spans="3:16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mergeCells count="16">
    <mergeCell ref="D5:E5"/>
    <mergeCell ref="G5:H5"/>
    <mergeCell ref="D6:E6"/>
    <mergeCell ref="G6:H6"/>
    <mergeCell ref="C8:F14"/>
    <mergeCell ref="E22:P22"/>
    <mergeCell ref="D23:G23"/>
    <mergeCell ref="I23:L23"/>
    <mergeCell ref="C49:P50"/>
    <mergeCell ref="E52:H52"/>
    <mergeCell ref="O16:P16"/>
    <mergeCell ref="O17:P17"/>
    <mergeCell ref="O18:P18"/>
    <mergeCell ref="E21:L21"/>
    <mergeCell ref="F20:P20"/>
    <mergeCell ref="E16:L16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96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29697" r:id="rId4">
          <objectPr defaultSize="0" autoPict="0" r:id="rId5">
            <anchor moveWithCells="1">
              <from>
                <xdr:col>13</xdr:col>
                <xdr:colOff>361950</xdr:colOff>
                <xdr:row>0</xdr:row>
                <xdr:rowOff>28575</xdr:rowOff>
              </from>
              <to>
                <xdr:col>13</xdr:col>
                <xdr:colOff>361950</xdr:colOff>
                <xdr:row>2</xdr:row>
                <xdr:rowOff>171450</xdr:rowOff>
              </to>
            </anchor>
          </objectPr>
        </oleObject>
      </mc:Choice>
      <mc:Fallback>
        <oleObject progId="Paint.Picture" shapeId="296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68"/>
  <sheetViews>
    <sheetView view="pageBreakPreview" zoomScale="55" zoomScaleNormal="55" zoomScaleSheetLayoutView="55" workbookViewId="0">
      <selection activeCell="L8" sqref="L8:N8"/>
    </sheetView>
  </sheetViews>
  <sheetFormatPr defaultRowHeight="15"/>
  <cols>
    <col min="1" max="1" width="3" customWidth="1"/>
    <col min="2" max="2" width="17" style="231" customWidth="1"/>
    <col min="3" max="3" width="4.42578125" style="231" customWidth="1"/>
    <col min="4" max="6" width="17" style="231" customWidth="1"/>
    <col min="7" max="7" width="2.5703125" style="231" customWidth="1"/>
    <col min="8" max="8" width="17" style="231" customWidth="1"/>
    <col min="9" max="9" width="4.42578125" style="231" customWidth="1"/>
    <col min="10" max="12" width="17" style="231" customWidth="1"/>
    <col min="13" max="13" width="2.5703125" style="231" customWidth="1"/>
    <col min="14" max="14" width="17" style="231" customWidth="1"/>
    <col min="15" max="15" width="3.85546875" customWidth="1"/>
  </cols>
  <sheetData>
    <row r="1" spans="1:19" s="44" customFormat="1" ht="10.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3"/>
      <c r="P1" s="71"/>
      <c r="Q1" s="71"/>
    </row>
    <row r="2" spans="1:19" s="44" customFormat="1" ht="55.5" customHeight="1">
      <c r="A2" s="288"/>
      <c r="B2" s="71"/>
      <c r="D2" s="408" t="s">
        <v>2370</v>
      </c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196"/>
      <c r="P2" s="195"/>
      <c r="Q2" s="287"/>
      <c r="R2" s="197"/>
      <c r="S2" s="197"/>
    </row>
    <row r="3" spans="1:19" s="44" customFormat="1" ht="55.5" customHeight="1">
      <c r="A3" s="288"/>
      <c r="B3" s="71"/>
      <c r="D3" s="408" t="s">
        <v>1</v>
      </c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199"/>
      <c r="P3" s="198"/>
      <c r="Q3" s="287"/>
      <c r="R3" s="197"/>
      <c r="S3" s="197"/>
    </row>
    <row r="4" spans="1:19">
      <c r="A4" s="217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19"/>
    </row>
    <row r="5" spans="1:19">
      <c r="A5" s="217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19"/>
    </row>
    <row r="6" spans="1:19" ht="52.5" customHeight="1">
      <c r="A6" s="217"/>
      <c r="B6" s="218" t="s">
        <v>2403</v>
      </c>
      <c r="C6" s="413" t="str">
        <f>IF('Rapporto DC'!F20="","",'Rapporto DC'!F20)</f>
        <v>CAMPIONATI ITALIANI GIOVANILI PISTA</v>
      </c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4"/>
      <c r="O6" s="219"/>
    </row>
    <row r="7" spans="1:19" ht="52.5" customHeight="1">
      <c r="A7" s="217"/>
      <c r="B7" s="415" t="s">
        <v>2404</v>
      </c>
      <c r="C7" s="416"/>
      <c r="D7" s="417" t="str">
        <f>'Rapporto DC'!D23:G23</f>
        <v>31/08-04/9/2020</v>
      </c>
      <c r="E7" s="418"/>
      <c r="F7" s="218" t="s">
        <v>2405</v>
      </c>
      <c r="G7" s="419" t="str">
        <f>'Rapporto DC'!I23&amp;" "&amp;'Rapporto DC'!N23</f>
        <v>S.Giovanni al Nat. UD</v>
      </c>
      <c r="H7" s="420"/>
      <c r="I7" s="420"/>
      <c r="J7" s="421"/>
      <c r="K7" s="218" t="s">
        <v>2406</v>
      </c>
      <c r="L7" s="417" t="str">
        <f>'Rapporto DC'!G6</f>
        <v>155086</v>
      </c>
      <c r="M7" s="417"/>
      <c r="N7" s="418"/>
      <c r="O7" s="219"/>
    </row>
    <row r="8" spans="1:19" ht="52.5" customHeight="1">
      <c r="A8" s="217"/>
      <c r="B8" s="415" t="s">
        <v>2407</v>
      </c>
      <c r="C8" s="416"/>
      <c r="D8" s="416"/>
      <c r="E8" s="413" t="str">
        <f>IF('DATI GARA'!E8="","",'DATI GARA'!E8)</f>
        <v>ASD CICLISTICA TUTTI IN PISTA</v>
      </c>
      <c r="F8" s="413"/>
      <c r="G8" s="413"/>
      <c r="H8" s="413"/>
      <c r="I8" s="413"/>
      <c r="J8" s="414"/>
      <c r="K8" s="218" t="s">
        <v>2408</v>
      </c>
      <c r="L8" s="417" t="str">
        <f>'Rapporto DC'!J6&amp;'Rapporto DC'!L6&amp;'Rapporto DC'!N6</f>
        <v>05U0369</v>
      </c>
      <c r="M8" s="417"/>
      <c r="N8" s="418"/>
      <c r="O8" s="219"/>
    </row>
    <row r="9" spans="1:19" ht="42" customHeight="1">
      <c r="A9" s="217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19"/>
    </row>
    <row r="10" spans="1:19" s="227" customFormat="1" ht="20.25">
      <c r="A10" s="221"/>
      <c r="B10" s="222" t="s">
        <v>2409</v>
      </c>
      <c r="C10" s="223"/>
      <c r="D10" s="409"/>
      <c r="E10" s="409"/>
      <c r="F10" s="409"/>
      <c r="G10" s="222"/>
      <c r="H10" s="224" t="s">
        <v>2410</v>
      </c>
      <c r="I10" s="223"/>
      <c r="J10" s="225"/>
      <c r="K10" s="223"/>
      <c r="L10" s="223" t="s">
        <v>2411</v>
      </c>
      <c r="M10" s="223"/>
      <c r="N10" s="223"/>
      <c r="O10" s="226"/>
    </row>
    <row r="11" spans="1:19" ht="35.25" customHeight="1">
      <c r="A11" s="217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19"/>
    </row>
    <row r="12" spans="1:19" s="227" customFormat="1" ht="25.5" customHeight="1">
      <c r="A12" s="221"/>
      <c r="B12" s="223"/>
      <c r="C12" s="228" t="str">
        <f>IF('Rapporto DC'!G10="","",'Rapporto DC'!G10)</f>
        <v/>
      </c>
      <c r="D12" s="410" t="s">
        <v>2412</v>
      </c>
      <c r="E12" s="407"/>
      <c r="F12" s="407"/>
      <c r="G12" s="407"/>
      <c r="H12" s="411"/>
      <c r="I12" s="228" t="str">
        <f>IF('Rapporto DC'!G12="","",'Rapporto DC'!G12)</f>
        <v/>
      </c>
      <c r="J12" s="410" t="s">
        <v>2413</v>
      </c>
      <c r="K12" s="407"/>
      <c r="L12" s="407"/>
      <c r="M12" s="407"/>
      <c r="N12" s="407"/>
      <c r="O12" s="226"/>
    </row>
    <row r="13" spans="1:19" ht="27" customHeight="1">
      <c r="A13" s="217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19"/>
    </row>
    <row r="14" spans="1:19" ht="15" customHeight="1">
      <c r="A14" s="217"/>
      <c r="B14" s="220"/>
      <c r="C14" s="412" t="s">
        <v>2414</v>
      </c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220"/>
      <c r="O14" s="219"/>
    </row>
    <row r="15" spans="1:19" ht="15" customHeight="1">
      <c r="A15" s="217"/>
      <c r="B15" s="220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220"/>
      <c r="O15" s="219"/>
    </row>
    <row r="16" spans="1:19">
      <c r="A16" s="217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19"/>
    </row>
    <row r="17" spans="1:15">
      <c r="A17" s="217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19"/>
    </row>
    <row r="18" spans="1:15" s="227" customFormat="1" ht="20.25">
      <c r="A18" s="221"/>
      <c r="B18" s="223"/>
      <c r="C18" s="223" t="s">
        <v>2415</v>
      </c>
      <c r="D18" s="229" t="s">
        <v>2416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6"/>
    </row>
    <row r="19" spans="1:15">
      <c r="A19" s="217"/>
      <c r="B19" s="220"/>
      <c r="C19" s="220"/>
      <c r="D19" s="23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19"/>
    </row>
    <row r="20" spans="1:15" s="227" customFormat="1" ht="20.25">
      <c r="A20" s="221"/>
      <c r="B20" s="223"/>
      <c r="C20" s="223" t="s">
        <v>2415</v>
      </c>
      <c r="D20" s="229" t="s">
        <v>2417</v>
      </c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6"/>
    </row>
    <row r="21" spans="1:15" s="227" customFormat="1" ht="20.25">
      <c r="A21" s="221"/>
      <c r="B21" s="223"/>
      <c r="C21" s="223"/>
      <c r="D21" s="229" t="s">
        <v>2418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6"/>
    </row>
    <row r="22" spans="1:15">
      <c r="A22" s="217"/>
      <c r="B22" s="220"/>
      <c r="C22" s="220"/>
      <c r="D22" s="23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19"/>
    </row>
    <row r="23" spans="1:15" s="227" customFormat="1" ht="20.25">
      <c r="A23" s="221"/>
      <c r="B23" s="223"/>
      <c r="C23" s="223" t="s">
        <v>2415</v>
      </c>
      <c r="D23" s="229" t="s">
        <v>2419</v>
      </c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6"/>
    </row>
    <row r="24" spans="1:15" ht="20.25">
      <c r="A24" s="217"/>
      <c r="B24" s="220"/>
      <c r="C24" s="220"/>
      <c r="D24" s="229" t="s">
        <v>2420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19"/>
    </row>
    <row r="25" spans="1:15" ht="20.25">
      <c r="A25" s="217"/>
      <c r="B25" s="220"/>
      <c r="C25" s="220"/>
      <c r="D25" s="229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19"/>
    </row>
    <row r="26" spans="1:15" ht="20.25">
      <c r="A26" s="217"/>
      <c r="B26" s="220"/>
      <c r="C26" s="223" t="s">
        <v>2415</v>
      </c>
      <c r="D26" s="229" t="s">
        <v>2421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19"/>
    </row>
    <row r="27" spans="1:15" s="227" customFormat="1" ht="20.25">
      <c r="A27" s="221"/>
      <c r="B27" s="223"/>
      <c r="C27" s="223"/>
      <c r="D27" s="229" t="s">
        <v>2422</v>
      </c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6"/>
    </row>
    <row r="28" spans="1:15" ht="25.5" customHeight="1">
      <c r="A28" s="217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19"/>
    </row>
    <row r="29" spans="1:15" ht="20.25">
      <c r="A29" s="217"/>
      <c r="B29" s="220"/>
      <c r="C29" s="223" t="s">
        <v>2423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19"/>
    </row>
    <row r="30" spans="1:15" ht="25.5" customHeight="1">
      <c r="A30" s="217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19"/>
    </row>
    <row r="31" spans="1:15" ht="15" customHeight="1">
      <c r="A31" s="217"/>
      <c r="B31" s="220"/>
      <c r="C31" s="412" t="s">
        <v>2424</v>
      </c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220"/>
      <c r="O31" s="219"/>
    </row>
    <row r="32" spans="1:15" ht="15" customHeight="1">
      <c r="A32" s="217"/>
      <c r="B32" s="220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220"/>
      <c r="O32" s="219"/>
    </row>
    <row r="33" spans="1:15">
      <c r="A33" s="217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19"/>
    </row>
    <row r="34" spans="1:15" ht="20.25">
      <c r="A34" s="217"/>
      <c r="B34" s="220"/>
      <c r="C34" s="232"/>
      <c r="D34" s="229" t="s">
        <v>2425</v>
      </c>
      <c r="E34" s="223"/>
      <c r="F34" s="223"/>
      <c r="G34" s="223"/>
      <c r="H34" s="223"/>
      <c r="I34" s="223"/>
      <c r="J34" s="223"/>
      <c r="K34" s="223"/>
      <c r="L34" s="223"/>
      <c r="M34" s="223"/>
      <c r="N34" s="220"/>
      <c r="O34" s="219"/>
    </row>
    <row r="35" spans="1:15" ht="20.25">
      <c r="A35" s="217"/>
      <c r="B35" s="220"/>
      <c r="C35" s="223"/>
      <c r="D35" s="229" t="s">
        <v>2426</v>
      </c>
      <c r="E35" s="223"/>
      <c r="F35" s="223"/>
      <c r="G35" s="223"/>
      <c r="H35" s="223"/>
      <c r="I35" s="223"/>
      <c r="J35" s="223"/>
      <c r="K35" s="223"/>
      <c r="L35" s="223"/>
      <c r="M35" s="223"/>
      <c r="N35" s="220"/>
      <c r="O35" s="219"/>
    </row>
    <row r="36" spans="1:15" ht="20.25">
      <c r="A36" s="217"/>
      <c r="B36" s="220"/>
      <c r="C36" s="223"/>
      <c r="D36" s="233"/>
      <c r="E36" s="223"/>
      <c r="F36" s="223"/>
      <c r="G36" s="223"/>
      <c r="H36" s="223"/>
      <c r="I36" s="223"/>
      <c r="J36" s="223"/>
      <c r="K36" s="223"/>
      <c r="L36" s="223"/>
      <c r="M36" s="223"/>
      <c r="N36" s="220"/>
      <c r="O36" s="219"/>
    </row>
    <row r="37" spans="1:15" ht="20.25">
      <c r="A37" s="217"/>
      <c r="B37" s="220"/>
      <c r="C37" s="232"/>
      <c r="D37" s="229" t="s">
        <v>2427</v>
      </c>
      <c r="E37" s="223"/>
      <c r="F37" s="223"/>
      <c r="G37" s="223"/>
      <c r="H37" s="223"/>
      <c r="I37" s="223"/>
      <c r="J37" s="223"/>
      <c r="K37" s="223"/>
      <c r="L37" s="223"/>
      <c r="M37" s="223"/>
      <c r="N37" s="220"/>
      <c r="O37" s="219"/>
    </row>
    <row r="38" spans="1:15" ht="20.25">
      <c r="A38" s="217"/>
      <c r="B38" s="220"/>
      <c r="C38" s="223"/>
      <c r="D38" s="229"/>
      <c r="E38" s="223"/>
      <c r="F38" s="223"/>
      <c r="G38" s="223"/>
      <c r="H38" s="223"/>
      <c r="I38" s="223"/>
      <c r="J38" s="223"/>
      <c r="K38" s="223"/>
      <c r="L38" s="223"/>
      <c r="M38" s="223"/>
      <c r="N38" s="220"/>
      <c r="O38" s="219"/>
    </row>
    <row r="39" spans="1:15" ht="6.75" customHeight="1">
      <c r="A39" s="217"/>
      <c r="B39" s="220"/>
      <c r="C39" s="223"/>
      <c r="D39" s="229"/>
      <c r="E39" s="223"/>
      <c r="F39" s="223"/>
      <c r="G39" s="223"/>
      <c r="H39" s="223"/>
      <c r="I39" s="223"/>
      <c r="J39" s="223"/>
      <c r="K39" s="223"/>
      <c r="L39" s="223"/>
      <c r="M39" s="223"/>
      <c r="N39" s="220"/>
      <c r="O39" s="219"/>
    </row>
    <row r="40" spans="1:15" ht="6.75" customHeight="1">
      <c r="A40" s="217"/>
      <c r="B40" s="220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0"/>
      <c r="O40" s="219"/>
    </row>
    <row r="41" spans="1:15" ht="20.25">
      <c r="A41" s="217"/>
      <c r="B41" s="220"/>
      <c r="C41" s="407" t="s">
        <v>2428</v>
      </c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220"/>
      <c r="O41" s="219"/>
    </row>
    <row r="42" spans="1:15" ht="20.25">
      <c r="A42" s="217"/>
      <c r="B42" s="220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0"/>
      <c r="O42" s="219"/>
    </row>
    <row r="43" spans="1:15" ht="20.25">
      <c r="A43" s="217"/>
      <c r="B43" s="220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0"/>
      <c r="O43" s="219"/>
    </row>
    <row r="44" spans="1:15" ht="24.75" customHeight="1">
      <c r="A44" s="217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19"/>
    </row>
    <row r="45" spans="1:15">
      <c r="A45" s="217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19"/>
    </row>
    <row r="46" spans="1:15" ht="20.25">
      <c r="A46" s="217"/>
      <c r="B46" s="220"/>
      <c r="C46" s="223"/>
      <c r="D46" s="224" t="s">
        <v>2429</v>
      </c>
      <c r="E46" s="406" t="str">
        <f>IF('Rapporto DC'!E52="","",'Rapporto DC'!E52)</f>
        <v/>
      </c>
      <c r="F46" s="406"/>
      <c r="G46" s="223"/>
      <c r="H46" s="223"/>
      <c r="I46" s="223"/>
      <c r="J46" s="224" t="s">
        <v>2430</v>
      </c>
      <c r="K46" s="225"/>
      <c r="L46" s="225"/>
      <c r="M46" s="223"/>
      <c r="N46" s="220"/>
      <c r="O46" s="219"/>
    </row>
    <row r="47" spans="1:15" ht="20.25">
      <c r="A47" s="217"/>
      <c r="B47" s="220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0"/>
      <c r="O47" s="219"/>
    </row>
    <row r="48" spans="1:15" ht="20.25">
      <c r="A48" s="217"/>
      <c r="B48" s="220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0"/>
      <c r="O48" s="219"/>
    </row>
    <row r="49" spans="1:17" ht="20.25">
      <c r="A49" s="217"/>
      <c r="B49" s="220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0"/>
      <c r="O49" s="219"/>
    </row>
    <row r="50" spans="1:17" ht="20.25">
      <c r="A50" s="217"/>
      <c r="B50" s="220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0"/>
      <c r="O50" s="219"/>
    </row>
    <row r="51" spans="1:17" ht="20.25">
      <c r="A51" s="217"/>
      <c r="B51" s="220"/>
      <c r="C51" s="223"/>
      <c r="D51" s="223"/>
      <c r="E51" s="223"/>
      <c r="F51" s="225"/>
      <c r="G51" s="225"/>
      <c r="H51" s="225"/>
      <c r="I51" s="225"/>
      <c r="J51" s="225"/>
      <c r="K51" s="223"/>
      <c r="L51" s="223"/>
      <c r="M51" s="223"/>
      <c r="N51" s="220"/>
      <c r="O51" s="219"/>
    </row>
    <row r="52" spans="1:17">
      <c r="A52" s="217"/>
      <c r="B52" s="220"/>
      <c r="C52" s="407" t="s">
        <v>2398</v>
      </c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220"/>
      <c r="O52" s="219"/>
    </row>
    <row r="53" spans="1:17">
      <c r="A53" s="217"/>
      <c r="B53" s="220"/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407"/>
      <c r="N53" s="220"/>
      <c r="O53" s="219"/>
    </row>
    <row r="54" spans="1:17" ht="40.5" customHeight="1" thickBot="1">
      <c r="A54" s="217"/>
      <c r="B54" s="234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4"/>
      <c r="O54" s="219"/>
    </row>
    <row r="55" spans="1:17" ht="40.5" customHeight="1" thickTop="1">
      <c r="A55" s="217"/>
      <c r="B55" s="220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0"/>
      <c r="O55" s="219"/>
    </row>
    <row r="56" spans="1:17" ht="20.25">
      <c r="A56" s="217"/>
      <c r="B56" s="220"/>
      <c r="C56" s="223" t="s">
        <v>2431</v>
      </c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0"/>
      <c r="O56" s="219"/>
    </row>
    <row r="57" spans="1:17" ht="9" customHeight="1">
      <c r="A57" s="217"/>
      <c r="B57" s="220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0"/>
      <c r="O57" s="219"/>
    </row>
    <row r="58" spans="1:17" ht="20.25">
      <c r="A58" s="217"/>
      <c r="B58" s="220"/>
      <c r="C58" s="236" t="s">
        <v>2432</v>
      </c>
      <c r="D58" s="223"/>
      <c r="E58" s="220"/>
      <c r="F58" s="237"/>
      <c r="G58" s="220"/>
      <c r="H58" s="223" t="s">
        <v>2433</v>
      </c>
      <c r="I58" s="220"/>
      <c r="J58" s="225"/>
      <c r="K58" s="237"/>
      <c r="L58" s="223"/>
      <c r="M58" s="223"/>
      <c r="N58" s="220"/>
      <c r="O58" s="219"/>
    </row>
    <row r="59" spans="1:17">
      <c r="A59" s="217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19"/>
    </row>
    <row r="60" spans="1:17" ht="52.5" customHeight="1">
      <c r="A60" s="217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19"/>
    </row>
    <row r="61" spans="1:17" ht="20.25">
      <c r="A61" s="217"/>
      <c r="B61" s="220"/>
      <c r="C61" s="407" t="s">
        <v>2434</v>
      </c>
      <c r="D61" s="407"/>
      <c r="E61" s="407"/>
      <c r="F61" s="407"/>
      <c r="G61" s="407"/>
      <c r="H61" s="407"/>
      <c r="I61" s="407"/>
      <c r="J61" s="237"/>
      <c r="K61" s="237"/>
      <c r="L61" s="237"/>
      <c r="M61" s="220"/>
      <c r="N61" s="220"/>
      <c r="O61" s="219"/>
    </row>
    <row r="62" spans="1:17">
      <c r="A62" s="217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19"/>
    </row>
    <row r="63" spans="1:17">
      <c r="A63" s="9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9"/>
      <c r="P63" s="9"/>
      <c r="Q63" s="9"/>
    </row>
    <row r="64" spans="1:17">
      <c r="A64" s="9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9"/>
      <c r="P64" s="9"/>
      <c r="Q64" s="9"/>
    </row>
    <row r="65" spans="1:17">
      <c r="A65" s="9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9"/>
      <c r="P65" s="9"/>
      <c r="Q65" s="9"/>
    </row>
    <row r="66" spans="1:17">
      <c r="A66" s="9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9"/>
      <c r="P66" s="9"/>
      <c r="Q66" s="9"/>
    </row>
    <row r="67" spans="1:17">
      <c r="A67" s="9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9"/>
      <c r="P67" s="9"/>
      <c r="Q67" s="9"/>
    </row>
    <row r="68" spans="1:17">
      <c r="A68" s="9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9"/>
      <c r="P68" s="9"/>
      <c r="Q68" s="9"/>
    </row>
  </sheetData>
  <mergeCells count="19">
    <mergeCell ref="B8:D8"/>
    <mergeCell ref="E8:J8"/>
    <mergeCell ref="L8:N8"/>
    <mergeCell ref="E46:F46"/>
    <mergeCell ref="C52:M53"/>
    <mergeCell ref="C61:I61"/>
    <mergeCell ref="D2:N2"/>
    <mergeCell ref="D3:N3"/>
    <mergeCell ref="D10:F10"/>
    <mergeCell ref="D12:H12"/>
    <mergeCell ref="J12:N12"/>
    <mergeCell ref="C14:M15"/>
    <mergeCell ref="C31:M32"/>
    <mergeCell ref="C41:M41"/>
    <mergeCell ref="C6:N6"/>
    <mergeCell ref="B7:C7"/>
    <mergeCell ref="D7:E7"/>
    <mergeCell ref="G7:J7"/>
    <mergeCell ref="L7:N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30721" r:id="rId4">
          <objectPr defaultSize="0" autoPict="0" r:id="rId5">
            <anchor moveWithCells="1">
              <from>
                <xdr:col>13</xdr:col>
                <xdr:colOff>361950</xdr:colOff>
                <xdr:row>0</xdr:row>
                <xdr:rowOff>28575</xdr:rowOff>
              </from>
              <to>
                <xdr:col>13</xdr:col>
                <xdr:colOff>361950</xdr:colOff>
                <xdr:row>1</xdr:row>
                <xdr:rowOff>371475</xdr:rowOff>
              </to>
            </anchor>
          </objectPr>
        </oleObject>
      </mc:Choice>
      <mc:Fallback>
        <oleObject progId="Paint.Picture" shapeId="3072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Q63"/>
  <sheetViews>
    <sheetView view="pageBreakPreview" zoomScale="60" workbookViewId="0">
      <selection activeCell="H44" sqref="H44"/>
    </sheetView>
  </sheetViews>
  <sheetFormatPr defaultRowHeight="15"/>
  <cols>
    <col min="2" max="2" width="10.140625" bestFit="1" customWidth="1"/>
    <col min="4" max="4" width="10.85546875" customWidth="1"/>
    <col min="7" max="12" width="4.42578125" customWidth="1"/>
  </cols>
  <sheetData>
    <row r="1" spans="1:17" ht="20.25">
      <c r="A1" s="289" t="s">
        <v>2448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/>
      <c r="Q1" s="71"/>
    </row>
    <row r="2" spans="1:17" ht="15.75">
      <c r="A2" s="292" t="s">
        <v>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4"/>
      <c r="Q2" s="71"/>
    </row>
    <row r="3" spans="1:17">
      <c r="A3" s="459" t="s">
        <v>289</v>
      </c>
      <c r="B3" s="460" t="s">
        <v>2449</v>
      </c>
      <c r="C3" s="460"/>
      <c r="D3" s="461" t="s">
        <v>292</v>
      </c>
      <c r="E3" s="461"/>
      <c r="F3" s="462"/>
      <c r="G3" s="463"/>
      <c r="H3" s="464" t="s">
        <v>2450</v>
      </c>
      <c r="I3" s="464"/>
      <c r="J3" s="465" t="s">
        <v>4</v>
      </c>
      <c r="K3" s="461" t="s">
        <v>5</v>
      </c>
      <c r="L3" s="461"/>
      <c r="M3" s="463"/>
      <c r="N3" s="463"/>
      <c r="O3" s="462"/>
      <c r="P3" s="466"/>
      <c r="Q3" s="295"/>
    </row>
    <row r="4" spans="1:17">
      <c r="A4" s="296"/>
      <c r="B4" s="296" t="str">
        <f>'Rapporto DC'!D6</f>
        <v>PISTA</v>
      </c>
      <c r="C4" s="296"/>
      <c r="D4" s="296" t="str">
        <f>'Rapporto DC'!G6</f>
        <v>155086</v>
      </c>
      <c r="E4" s="296"/>
      <c r="F4" s="296"/>
      <c r="G4" s="463"/>
      <c r="H4" s="482" t="str">
        <f>'Rapporto DC'!J6</f>
        <v>05</v>
      </c>
      <c r="I4" s="467"/>
      <c r="J4" s="483" t="str">
        <f>'Rapporto DC'!L6</f>
        <v>U</v>
      </c>
      <c r="K4" s="484" t="str">
        <f>'Rapporto DC'!N6</f>
        <v>0369</v>
      </c>
      <c r="L4" s="468"/>
      <c r="M4" s="463"/>
      <c r="N4" s="296"/>
      <c r="O4" s="469"/>
      <c r="P4" s="470"/>
      <c r="Q4" s="298"/>
    </row>
    <row r="5" spans="1:17">
      <c r="A5" s="30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306"/>
      <c r="Q5" s="299"/>
    </row>
    <row r="6" spans="1:17">
      <c r="A6" s="300"/>
      <c r="B6" s="240"/>
      <c r="C6" s="471"/>
      <c r="D6" s="240"/>
      <c r="E6" s="240"/>
      <c r="F6" s="240"/>
      <c r="G6" s="463"/>
      <c r="H6" s="463"/>
      <c r="I6" s="240"/>
      <c r="J6" s="240"/>
      <c r="K6" s="240"/>
      <c r="L6" s="240"/>
      <c r="M6" s="240"/>
      <c r="N6" s="240"/>
      <c r="O6" s="240"/>
      <c r="P6" s="306"/>
      <c r="Q6" s="211"/>
    </row>
    <row r="7" spans="1:17">
      <c r="A7" s="300" t="s">
        <v>2451</v>
      </c>
      <c r="B7" s="240"/>
      <c r="C7" s="485" t="str">
        <f>'DATI GARA'!E18</f>
        <v>Nome medico</v>
      </c>
      <c r="D7" s="240"/>
      <c r="E7" s="240"/>
      <c r="F7" s="240"/>
      <c r="G7" s="240"/>
      <c r="H7" s="240"/>
      <c r="I7" s="240"/>
      <c r="J7" s="472" t="s">
        <v>2452</v>
      </c>
      <c r="K7" s="472"/>
      <c r="L7" s="472"/>
      <c r="M7" s="472"/>
      <c r="N7" s="473"/>
      <c r="O7" s="240"/>
      <c r="P7" s="306"/>
      <c r="Q7" s="211"/>
    </row>
    <row r="8" spans="1:17">
      <c r="A8" s="300"/>
      <c r="B8" s="240"/>
      <c r="C8" s="474"/>
      <c r="D8" s="475"/>
      <c r="E8" s="475"/>
      <c r="F8" s="475"/>
      <c r="G8" s="475"/>
      <c r="H8" s="475"/>
      <c r="I8" s="476"/>
      <c r="J8" s="472" t="s">
        <v>2453</v>
      </c>
      <c r="K8" s="472"/>
      <c r="L8" s="472"/>
      <c r="M8" s="472"/>
      <c r="N8" s="477"/>
      <c r="O8" s="477"/>
      <c r="P8" s="478"/>
      <c r="Q8" s="211"/>
    </row>
    <row r="9" spans="1:17">
      <c r="A9" s="300" t="s">
        <v>2454</v>
      </c>
      <c r="B9" s="240"/>
      <c r="C9" s="297" t="str">
        <f>'DATI GARA'!E7</f>
        <v>CAMPIONATI ITALIANI GIOVANILI PISTA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301"/>
      <c r="Q9" s="211"/>
    </row>
    <row r="10" spans="1:17">
      <c r="A10" s="300" t="s">
        <v>298</v>
      </c>
      <c r="B10" s="240"/>
      <c r="C10" s="486" t="str">
        <f>'DATI GARA'!E8</f>
        <v>ASD CICLISTICA TUTTI IN PISTA</v>
      </c>
      <c r="D10" s="302"/>
      <c r="E10" s="302"/>
      <c r="F10" s="302"/>
      <c r="G10" s="302"/>
      <c r="H10" s="302"/>
      <c r="I10" s="302"/>
      <c r="J10" s="302"/>
      <c r="K10" s="276" t="s">
        <v>2455</v>
      </c>
      <c r="L10" s="422" t="str">
        <f>'DATI GARA'!K9</f>
        <v>31/08-04/9/2020</v>
      </c>
      <c r="M10" s="477"/>
      <c r="N10" s="477"/>
      <c r="O10" s="303"/>
      <c r="P10" s="301"/>
      <c r="Q10" s="211"/>
    </row>
    <row r="11" spans="1:17">
      <c r="A11" s="300" t="s">
        <v>300</v>
      </c>
      <c r="B11" s="296"/>
      <c r="C11" s="302" t="str">
        <f>'DATI GARA'!E9&amp;" "&amp;'DATI GARA'!I9</f>
        <v>S.Giovanni al Nat. UD</v>
      </c>
      <c r="D11" s="278"/>
      <c r="E11" s="296"/>
      <c r="F11" s="278"/>
      <c r="G11" s="296"/>
      <c r="H11" s="278"/>
      <c r="I11" s="304"/>
      <c r="J11" s="239" t="s">
        <v>2456</v>
      </c>
      <c r="K11" s="240"/>
      <c r="L11" s="486" t="str">
        <f>'DATI GARA'!E11</f>
        <v>ES-ED-AL-DA</v>
      </c>
      <c r="M11" s="303"/>
      <c r="N11" s="303"/>
      <c r="O11" s="303"/>
      <c r="P11" s="305"/>
      <c r="Q11" s="211"/>
    </row>
    <row r="12" spans="1:17">
      <c r="A12" s="300" t="s">
        <v>2457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306"/>
      <c r="Q12" s="211"/>
    </row>
    <row r="13" spans="1:17" s="9" customFormat="1">
      <c r="A13" s="488"/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211"/>
    </row>
    <row r="14" spans="1:17">
      <c r="A14" s="479"/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1"/>
      <c r="Q14" s="211"/>
    </row>
    <row r="15" spans="1:17" s="9" customFormat="1">
      <c r="A15" s="488"/>
      <c r="B15" s="487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211"/>
    </row>
    <row r="16" spans="1:17">
      <c r="A16" s="479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1"/>
      <c r="Q16" s="211"/>
    </row>
    <row r="17" spans="1:17" s="9" customFormat="1">
      <c r="A17" s="488"/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211"/>
    </row>
    <row r="18" spans="1:17">
      <c r="A18" s="479"/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1"/>
      <c r="Q18" s="211"/>
    </row>
    <row r="19" spans="1:17" s="9" customFormat="1">
      <c r="A19" s="488"/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211"/>
    </row>
    <row r="20" spans="1:17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1"/>
      <c r="Q20" s="211"/>
    </row>
    <row r="21" spans="1:17" s="9" customFormat="1">
      <c r="A21" s="488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211"/>
    </row>
    <row r="22" spans="1:17">
      <c r="A22" s="479"/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1"/>
      <c r="Q22" s="211"/>
    </row>
    <row r="23" spans="1:17" s="9" customFormat="1">
      <c r="A23" s="488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211"/>
    </row>
    <row r="24" spans="1:17">
      <c r="A24" s="479"/>
      <c r="B24" s="480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1"/>
      <c r="Q24" s="211"/>
    </row>
    <row r="25" spans="1:17" s="9" customFormat="1">
      <c r="A25" s="488"/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211"/>
    </row>
    <row r="26" spans="1:17">
      <c r="A26" s="479"/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1"/>
      <c r="Q26" s="211"/>
    </row>
    <row r="27" spans="1:17" s="9" customFormat="1">
      <c r="A27" s="488"/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211"/>
    </row>
    <row r="28" spans="1:17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1"/>
      <c r="Q28" s="211"/>
    </row>
    <row r="29" spans="1:17" s="9" customFormat="1">
      <c r="A29" s="488"/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211"/>
    </row>
    <row r="30" spans="1:17">
      <c r="A30" s="479"/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1"/>
      <c r="Q30" s="211"/>
    </row>
    <row r="31" spans="1:17" s="9" customFormat="1">
      <c r="A31" s="488"/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211"/>
    </row>
    <row r="32" spans="1:17">
      <c r="A32" s="479"/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1"/>
      <c r="Q32" s="211"/>
    </row>
    <row r="33" spans="1:17" s="9" customFormat="1">
      <c r="A33" s="488"/>
      <c r="B33" s="487"/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211"/>
    </row>
    <row r="34" spans="1:17">
      <c r="A34" s="479"/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1"/>
      <c r="Q34" s="211"/>
    </row>
    <row r="35" spans="1:17" s="9" customFormat="1">
      <c r="A35" s="488"/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211"/>
    </row>
    <row r="36" spans="1:17">
      <c r="A36" s="479"/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1"/>
      <c r="Q36" s="211"/>
    </row>
    <row r="37" spans="1:17" s="9" customFormat="1">
      <c r="A37" s="488"/>
      <c r="B37" s="487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211"/>
    </row>
    <row r="38" spans="1:17">
      <c r="A38" s="479"/>
      <c r="B38" s="480"/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1"/>
      <c r="Q38" s="211"/>
    </row>
    <row r="39" spans="1:17" s="9" customFormat="1">
      <c r="A39" s="488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211"/>
    </row>
    <row r="40" spans="1:17">
      <c r="A40" s="479"/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1"/>
      <c r="Q40" s="211"/>
    </row>
    <row r="41" spans="1:17" s="9" customFormat="1">
      <c r="A41" s="488"/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211"/>
    </row>
    <row r="42" spans="1:17">
      <c r="A42" s="479"/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1"/>
      <c r="Q42" s="211"/>
    </row>
    <row r="43" spans="1:17" s="9" customFormat="1">
      <c r="A43" s="488"/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211"/>
    </row>
    <row r="44" spans="1:17">
      <c r="A44" s="479"/>
      <c r="B44" s="480"/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1"/>
      <c r="Q44" s="211"/>
    </row>
    <row r="45" spans="1:17" s="9" customFormat="1">
      <c r="A45" s="488"/>
      <c r="B45" s="487"/>
      <c r="C45" s="487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211"/>
    </row>
    <row r="46" spans="1:17">
      <c r="A46" s="479"/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1"/>
      <c r="Q46" s="211"/>
    </row>
    <row r="47" spans="1:17" s="9" customFormat="1">
      <c r="A47" s="488"/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211"/>
    </row>
    <row r="48" spans="1:17">
      <c r="A48" s="479"/>
      <c r="B48" s="480"/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1"/>
      <c r="Q48" s="211"/>
    </row>
    <row r="49" spans="1:17" s="9" customFormat="1">
      <c r="A49" s="488"/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211"/>
    </row>
    <row r="50" spans="1:17">
      <c r="A50" s="479"/>
      <c r="B50" s="480"/>
      <c r="C50" s="480"/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81"/>
      <c r="Q50" s="211"/>
    </row>
    <row r="51" spans="1:17" s="9" customFormat="1">
      <c r="A51" s="488"/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211"/>
    </row>
    <row r="52" spans="1:17">
      <c r="A52" s="479"/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1"/>
      <c r="Q52" s="211"/>
    </row>
    <row r="53" spans="1:17" s="9" customFormat="1">
      <c r="A53" s="488"/>
      <c r="B53" s="487"/>
      <c r="C53" s="487"/>
      <c r="D53" s="487"/>
      <c r="E53" s="487"/>
      <c r="F53" s="487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211"/>
    </row>
    <row r="54" spans="1:17">
      <c r="A54" s="479"/>
      <c r="B54" s="480"/>
      <c r="C54" s="480"/>
      <c r="D54" s="480"/>
      <c r="E54" s="480"/>
      <c r="F54" s="480"/>
      <c r="G54" s="480"/>
      <c r="H54" s="480"/>
      <c r="I54" s="480"/>
      <c r="J54" s="480"/>
      <c r="K54" s="480"/>
      <c r="L54" s="480"/>
      <c r="M54" s="480"/>
      <c r="N54" s="480"/>
      <c r="O54" s="480"/>
      <c r="P54" s="481"/>
      <c r="Q54" s="211"/>
    </row>
    <row r="55" spans="1:17" s="9" customFormat="1">
      <c r="A55" s="488"/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211"/>
    </row>
    <row r="56" spans="1:17">
      <c r="A56" s="479"/>
      <c r="B56" s="480"/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1"/>
      <c r="Q56" s="211"/>
    </row>
    <row r="57" spans="1:17">
      <c r="A57" s="307"/>
      <c r="B57" s="308"/>
      <c r="C57" s="308"/>
      <c r="D57" s="308"/>
      <c r="E57" s="308"/>
      <c r="F57" s="308"/>
      <c r="G57" s="308"/>
      <c r="H57" s="308"/>
      <c r="I57" s="308"/>
      <c r="J57" s="308"/>
      <c r="K57" s="309"/>
      <c r="L57" s="309"/>
      <c r="M57" s="309"/>
      <c r="N57" s="309"/>
      <c r="O57" s="308"/>
      <c r="P57" s="310"/>
      <c r="Q57" s="211"/>
    </row>
    <row r="58" spans="1:17">
      <c r="A58" s="311"/>
      <c r="B58" s="312"/>
      <c r="C58" s="312"/>
      <c r="D58" s="312"/>
      <c r="E58" s="312"/>
      <c r="F58" s="312"/>
      <c r="G58" s="312"/>
      <c r="H58" s="423" t="s">
        <v>2458</v>
      </c>
      <c r="I58" s="423"/>
      <c r="J58" s="423"/>
      <c r="K58" s="423"/>
      <c r="L58" s="312"/>
      <c r="M58" s="312"/>
      <c r="N58" s="312"/>
      <c r="O58" s="312"/>
      <c r="P58" s="313"/>
      <c r="Q58" s="211"/>
    </row>
    <row r="59" spans="1:17">
      <c r="A59" s="311"/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3"/>
      <c r="Q59" s="211"/>
    </row>
    <row r="60" spans="1:17">
      <c r="A60" s="311"/>
      <c r="B60" s="312"/>
      <c r="C60" s="312"/>
      <c r="D60" s="312"/>
      <c r="E60" s="312"/>
      <c r="F60" s="314"/>
      <c r="G60" s="314"/>
      <c r="H60" s="314"/>
      <c r="I60" s="314"/>
      <c r="J60" s="314"/>
      <c r="K60" s="314"/>
      <c r="L60" s="314"/>
      <c r="M60" s="314"/>
      <c r="N60" s="312"/>
      <c r="O60" s="312"/>
      <c r="P60" s="313"/>
      <c r="Q60" s="211"/>
    </row>
    <row r="61" spans="1:17">
      <c r="A61" s="315"/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7"/>
      <c r="Q61" s="211"/>
    </row>
    <row r="62" spans="1:17">
      <c r="A62" s="312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211"/>
    </row>
    <row r="63" spans="1:17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</row>
  </sheetData>
  <mergeCells count="11">
    <mergeCell ref="B3:C3"/>
    <mergeCell ref="D3:E3"/>
    <mergeCell ref="H3:I3"/>
    <mergeCell ref="K3:L3"/>
    <mergeCell ref="H4:I4"/>
    <mergeCell ref="K4:L4"/>
    <mergeCell ref="J7:M7"/>
    <mergeCell ref="J8:M8"/>
    <mergeCell ref="N8:O8"/>
    <mergeCell ref="L10:N10"/>
    <mergeCell ref="H58:K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31745" r:id="rId4">
          <objectPr defaultSize="0" autoPict="0" r:id="rId5">
            <anchor moveWithCells="1">
              <from>
                <xdr:col>13</xdr:col>
                <xdr:colOff>133350</xdr:colOff>
                <xdr:row>0</xdr:row>
                <xdr:rowOff>76200</xdr:rowOff>
              </from>
              <to>
                <xdr:col>14</xdr:col>
                <xdr:colOff>219075</xdr:colOff>
                <xdr:row>2</xdr:row>
                <xdr:rowOff>114300</xdr:rowOff>
              </to>
            </anchor>
          </objectPr>
        </oleObject>
      </mc:Choice>
      <mc:Fallback>
        <oleObject progId="Paint.Picture" shapeId="3174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N82"/>
  <sheetViews>
    <sheetView workbookViewId="0">
      <selection activeCell="CA23" sqref="CA23"/>
    </sheetView>
  </sheetViews>
  <sheetFormatPr defaultColWidth="9.140625" defaultRowHeight="15"/>
  <cols>
    <col min="1" max="1" width="5.7109375" style="324" customWidth="1"/>
    <col min="2" max="2" width="1.28515625" style="324" customWidth="1"/>
    <col min="3" max="5" width="5.7109375" style="324" customWidth="1"/>
    <col min="6" max="6" width="2.7109375" style="324" customWidth="1"/>
    <col min="7" max="7" width="3.28515625" style="324" customWidth="1"/>
    <col min="8" max="18" width="5.7109375" style="324" customWidth="1"/>
    <col min="19" max="24" width="5.7109375" style="324" hidden="1" customWidth="1"/>
    <col min="25" max="27" width="0" style="324" hidden="1" customWidth="1"/>
    <col min="28" max="28" width="18.42578125" style="324" hidden="1" customWidth="1"/>
    <col min="29" max="29" width="21" style="324" hidden="1" customWidth="1"/>
    <col min="30" max="30" width="20.5703125" style="324" hidden="1" customWidth="1"/>
    <col min="31" max="75" width="0" style="324" hidden="1" customWidth="1"/>
    <col min="76" max="16384" width="9.140625" style="324"/>
  </cols>
  <sheetData>
    <row r="1" spans="1:66" s="319" customFormat="1" ht="34.5" customHeight="1">
      <c r="A1" s="318"/>
      <c r="B1" s="318"/>
      <c r="C1" s="318"/>
      <c r="D1" s="318"/>
      <c r="E1" s="318"/>
      <c r="F1" s="318"/>
      <c r="G1" s="318"/>
      <c r="H1" s="318"/>
      <c r="I1" s="428" t="s">
        <v>2459</v>
      </c>
      <c r="J1" s="428"/>
      <c r="K1" s="428"/>
      <c r="L1" s="428"/>
      <c r="M1" s="428"/>
      <c r="N1" s="428"/>
      <c r="O1" s="428"/>
      <c r="P1" s="428"/>
      <c r="Q1" s="428"/>
      <c r="R1" s="428"/>
      <c r="AB1" s="320"/>
      <c r="AC1" s="320"/>
      <c r="AD1" s="320"/>
      <c r="AE1" s="320"/>
    </row>
    <row r="2" spans="1:66" s="319" customFormat="1" ht="4.5" customHeight="1">
      <c r="A2" s="321"/>
      <c r="B2" s="321"/>
      <c r="C2" s="321"/>
      <c r="D2" s="321"/>
      <c r="E2" s="321"/>
      <c r="F2" s="321"/>
      <c r="G2" s="321"/>
      <c r="H2" s="321"/>
      <c r="I2" s="428"/>
      <c r="J2" s="428"/>
      <c r="K2" s="428"/>
      <c r="L2" s="428"/>
      <c r="M2" s="428"/>
      <c r="N2" s="428"/>
      <c r="O2" s="428"/>
      <c r="P2" s="428"/>
      <c r="Q2" s="428"/>
      <c r="R2" s="428"/>
      <c r="AB2" s="322"/>
      <c r="AC2" s="322"/>
      <c r="AD2" s="320"/>
      <c r="AE2" s="320"/>
    </row>
    <row r="3" spans="1:66" s="319" customFormat="1" ht="15.75" customHeight="1">
      <c r="B3" s="318"/>
      <c r="C3" s="318"/>
      <c r="D3" s="318"/>
      <c r="E3" s="318"/>
      <c r="F3" s="318"/>
      <c r="G3" s="318"/>
      <c r="H3" s="318"/>
      <c r="I3" s="428"/>
      <c r="J3" s="428"/>
      <c r="K3" s="428"/>
      <c r="L3" s="428"/>
      <c r="M3" s="428"/>
      <c r="N3" s="428"/>
      <c r="O3" s="428"/>
      <c r="P3" s="428"/>
      <c r="Q3" s="428"/>
      <c r="R3" s="428"/>
      <c r="AB3" s="429" t="s">
        <v>2460</v>
      </c>
      <c r="AC3" s="429" t="s">
        <v>2461</v>
      </c>
      <c r="AD3" s="430"/>
      <c r="AE3" s="320"/>
    </row>
    <row r="4" spans="1:66" ht="5.25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AB4" s="429"/>
      <c r="AC4" s="429"/>
      <c r="AD4" s="430"/>
      <c r="AE4" s="325"/>
    </row>
    <row r="5" spans="1:66" ht="12" customHeight="1">
      <c r="A5" s="426" t="s">
        <v>2462</v>
      </c>
      <c r="B5" s="426"/>
      <c r="C5" s="426"/>
      <c r="D5" s="426"/>
      <c r="E5" s="326"/>
      <c r="F5" s="427" t="s">
        <v>2463</v>
      </c>
      <c r="G5" s="427"/>
      <c r="H5" s="427"/>
      <c r="I5" s="427"/>
      <c r="J5" s="427"/>
      <c r="K5" s="427"/>
      <c r="L5" s="326"/>
      <c r="M5" s="427" t="s">
        <v>2464</v>
      </c>
      <c r="N5" s="427"/>
      <c r="O5" s="427"/>
      <c r="P5" s="427"/>
      <c r="Q5" s="427"/>
      <c r="R5" s="427"/>
      <c r="AB5" s="327" t="s">
        <v>2465</v>
      </c>
      <c r="AC5" s="327" t="s">
        <v>2466</v>
      </c>
      <c r="AD5" s="325"/>
      <c r="AE5" s="325"/>
    </row>
    <row r="6" spans="1:66" s="494" customFormat="1" ht="20.25" customHeight="1">
      <c r="A6" s="424" t="str">
        <f>'DATI GARA'!D5</f>
        <v>155086</v>
      </c>
      <c r="B6" s="490"/>
      <c r="C6" s="490"/>
      <c r="D6" s="491"/>
      <c r="E6" s="492"/>
      <c r="F6" s="425" t="str">
        <f>'DATI GARA'!K9</f>
        <v>31/08-04/9/2020</v>
      </c>
      <c r="G6" s="490"/>
      <c r="H6" s="490"/>
      <c r="I6" s="490"/>
      <c r="J6" s="490"/>
      <c r="K6" s="491"/>
      <c r="L6" s="492"/>
      <c r="M6" s="493" t="str">
        <f>'DATI GARA'!E9&amp;" "&amp;'DATI GARA'!I9</f>
        <v>S.Giovanni al Nat. UD</v>
      </c>
      <c r="N6" s="493"/>
      <c r="O6" s="493"/>
      <c r="P6" s="493"/>
      <c r="Q6" s="493"/>
      <c r="R6" s="493"/>
      <c r="AB6" s="495" t="s">
        <v>2467</v>
      </c>
      <c r="AC6" s="495" t="s">
        <v>2468</v>
      </c>
      <c r="AD6" s="496"/>
      <c r="AE6" s="496"/>
    </row>
    <row r="7" spans="1:66" s="494" customFormat="1" ht="6" customHeight="1">
      <c r="A7" s="497"/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AB7" s="495" t="s">
        <v>2469</v>
      </c>
      <c r="AC7" s="495" t="s">
        <v>2470</v>
      </c>
      <c r="AD7" s="496"/>
      <c r="AE7" s="496"/>
    </row>
    <row r="8" spans="1:66" s="494" customFormat="1" ht="12" customHeight="1">
      <c r="A8" s="498" t="s">
        <v>2460</v>
      </c>
      <c r="B8" s="498"/>
      <c r="C8" s="498"/>
      <c r="D8" s="498"/>
      <c r="E8" s="499"/>
      <c r="F8" s="498" t="s">
        <v>2471</v>
      </c>
      <c r="G8" s="498"/>
      <c r="H8" s="498"/>
      <c r="I8" s="499"/>
      <c r="J8" s="500" t="s">
        <v>2461</v>
      </c>
      <c r="K8" s="500"/>
      <c r="L8" s="500"/>
      <c r="M8" s="500"/>
      <c r="N8" s="500"/>
      <c r="O8" s="500" t="s">
        <v>2472</v>
      </c>
      <c r="P8" s="500"/>
      <c r="Q8" s="500"/>
      <c r="R8" s="500"/>
      <c r="AB8" s="495"/>
      <c r="AC8" s="495" t="s">
        <v>2473</v>
      </c>
      <c r="AD8" s="496"/>
      <c r="AE8" s="496"/>
    </row>
    <row r="9" spans="1:66" s="494" customFormat="1" ht="20.25" customHeight="1">
      <c r="A9" s="489"/>
      <c r="B9" s="490"/>
      <c r="C9" s="490"/>
      <c r="D9" s="491"/>
      <c r="E9" s="497"/>
      <c r="F9" s="489"/>
      <c r="G9" s="490"/>
      <c r="H9" s="491"/>
      <c r="I9" s="497"/>
      <c r="J9" s="493" t="s">
        <v>2366</v>
      </c>
      <c r="K9" s="493"/>
      <c r="L9" s="493"/>
      <c r="M9" s="493"/>
      <c r="N9" s="493"/>
      <c r="O9" s="493"/>
      <c r="P9" s="493"/>
      <c r="Q9" s="493"/>
      <c r="R9" s="493"/>
      <c r="AB9" s="495"/>
      <c r="AC9" s="495" t="s">
        <v>2474</v>
      </c>
      <c r="AD9" s="496"/>
      <c r="AE9" s="496"/>
    </row>
    <row r="10" spans="1:66" s="494" customFormat="1" ht="7.5" customHeight="1">
      <c r="A10" s="497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AB10" s="495"/>
      <c r="AC10" s="495" t="s">
        <v>2366</v>
      </c>
      <c r="AD10" s="496"/>
      <c r="AE10" s="496"/>
    </row>
    <row r="11" spans="1:66" s="494" customFormat="1">
      <c r="A11" s="501" t="s">
        <v>2475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AB11" s="495"/>
      <c r="AC11" s="495" t="s">
        <v>2476</v>
      </c>
      <c r="AD11" s="496"/>
      <c r="AE11" s="496"/>
    </row>
    <row r="12" spans="1:66" s="494" customFormat="1" ht="23.25" customHeight="1">
      <c r="A12" s="536" t="str">
        <f>'DATI GARA'!E7</f>
        <v>CAMPIONATI ITALIANI GIOVANILI PISTA</v>
      </c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AB12" s="495"/>
      <c r="AC12" s="495" t="s">
        <v>2477</v>
      </c>
      <c r="AD12" s="496"/>
      <c r="AE12" s="496"/>
      <c r="BL12" s="494" t="s">
        <v>2489</v>
      </c>
      <c r="BM12" s="494" t="str">
        <f>""</f>
        <v/>
      </c>
      <c r="BN12" s="494" t="str">
        <f>""</f>
        <v/>
      </c>
    </row>
    <row r="13" spans="1:66" s="494" customFormat="1" ht="10.5" customHeight="1">
      <c r="A13" s="497"/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AB13" s="495"/>
      <c r="AC13" s="495"/>
      <c r="AD13" s="496"/>
      <c r="AE13" s="496"/>
      <c r="BL13" s="494" t="s">
        <v>2519</v>
      </c>
      <c r="BM13" s="494" t="s">
        <v>2490</v>
      </c>
      <c r="BN13" s="494" t="s">
        <v>2491</v>
      </c>
    </row>
    <row r="14" spans="1:66" s="494" customFormat="1" ht="15.75">
      <c r="A14" s="502" t="s">
        <v>2478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U14" s="503"/>
      <c r="AB14" s="496"/>
      <c r="AC14" s="496"/>
      <c r="AD14" s="496"/>
      <c r="AE14" s="496"/>
    </row>
    <row r="15" spans="1:66" s="494" customFormat="1" ht="13.5" customHeight="1">
      <c r="A15" s="504" t="s">
        <v>2479</v>
      </c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AB15" s="496"/>
      <c r="AC15" s="496"/>
      <c r="AD15" s="496"/>
      <c r="AE15" s="496"/>
    </row>
    <row r="16" spans="1:66" s="494" customFormat="1" ht="13.5" customHeight="1">
      <c r="A16" s="504"/>
      <c r="B16" s="504"/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AB16" s="496"/>
      <c r="AC16" s="496"/>
      <c r="AD16" s="496"/>
      <c r="AE16" s="496"/>
    </row>
    <row r="17" spans="1:31" s="494" customFormat="1" ht="5.25" customHeight="1">
      <c r="A17" s="497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AB17" s="496"/>
      <c r="AC17" s="496"/>
      <c r="AD17" s="496"/>
      <c r="AE17" s="496"/>
    </row>
    <row r="18" spans="1:31" s="494" customFormat="1">
      <c r="A18" s="505"/>
      <c r="B18" s="492"/>
      <c r="C18" s="497" t="s">
        <v>2480</v>
      </c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AB18" s="496"/>
      <c r="AC18" s="496"/>
      <c r="AD18" s="496"/>
      <c r="AE18" s="496"/>
    </row>
    <row r="19" spans="1:31" s="494" customFormat="1" ht="6" customHeight="1">
      <c r="A19" s="503"/>
      <c r="B19" s="503"/>
      <c r="C19" s="503"/>
      <c r="H19" s="503"/>
      <c r="I19" s="503"/>
      <c r="AB19" s="496"/>
      <c r="AC19" s="496"/>
      <c r="AD19" s="496"/>
      <c r="AE19" s="496"/>
    </row>
    <row r="20" spans="1:31" s="494" customFormat="1">
      <c r="A20" s="506"/>
      <c r="B20" s="503"/>
      <c r="C20" s="497" t="s">
        <v>2481</v>
      </c>
      <c r="F20" s="497"/>
      <c r="G20" s="497"/>
      <c r="H20" s="497"/>
      <c r="I20" s="497"/>
      <c r="Q20" s="489"/>
      <c r="R20" s="491"/>
      <c r="AB20" s="496"/>
      <c r="AC20" s="496"/>
      <c r="AD20" s="496"/>
      <c r="AE20" s="496"/>
    </row>
    <row r="21" spans="1:31" s="494" customFormat="1" ht="6" customHeight="1">
      <c r="H21" s="503"/>
      <c r="I21" s="503"/>
      <c r="AB21" s="496"/>
      <c r="AC21" s="496"/>
      <c r="AD21" s="496"/>
      <c r="AE21" s="496"/>
    </row>
    <row r="22" spans="1:31" s="494" customFormat="1">
      <c r="A22" s="506"/>
      <c r="C22" s="494" t="s">
        <v>2482</v>
      </c>
      <c r="H22" s="503"/>
      <c r="I22" s="503"/>
      <c r="AB22" s="496"/>
      <c r="AC22" s="496"/>
      <c r="AD22" s="496"/>
      <c r="AE22" s="496"/>
    </row>
    <row r="23" spans="1:31" s="494" customFormat="1" ht="6" customHeight="1">
      <c r="H23" s="503"/>
      <c r="I23" s="503"/>
      <c r="AB23" s="496"/>
      <c r="AC23" s="496"/>
      <c r="AD23" s="496"/>
      <c r="AE23" s="496"/>
    </row>
    <row r="24" spans="1:31" s="494" customFormat="1">
      <c r="A24" s="506"/>
      <c r="C24" s="494" t="s">
        <v>2483</v>
      </c>
      <c r="H24" s="503"/>
      <c r="I24" s="503"/>
      <c r="AB24" s="496"/>
      <c r="AC24" s="496"/>
      <c r="AD24" s="496"/>
      <c r="AE24" s="496"/>
    </row>
    <row r="25" spans="1:31" s="494" customFormat="1" ht="6" customHeight="1">
      <c r="H25" s="503"/>
      <c r="I25" s="503"/>
      <c r="AB25" s="496"/>
      <c r="AC25" s="496"/>
      <c r="AD25" s="496"/>
      <c r="AE25" s="496"/>
    </row>
    <row r="26" spans="1:31" s="494" customFormat="1">
      <c r="A26" s="506"/>
      <c r="C26" s="494" t="s">
        <v>2484</v>
      </c>
      <c r="F26" s="494" t="s">
        <v>2485</v>
      </c>
      <c r="H26" s="503"/>
      <c r="I26" s="503"/>
      <c r="AB26" s="496"/>
      <c r="AC26" s="496"/>
      <c r="AD26" s="496"/>
      <c r="AE26" s="496"/>
    </row>
    <row r="27" spans="1:31" s="494" customFormat="1" ht="6" customHeight="1">
      <c r="H27" s="503"/>
      <c r="I27" s="503"/>
      <c r="AB27" s="496"/>
      <c r="AC27" s="496"/>
      <c r="AD27" s="496"/>
      <c r="AE27" s="496"/>
    </row>
    <row r="28" spans="1:31" s="494" customFormat="1">
      <c r="A28" s="506"/>
      <c r="C28" s="494" t="s">
        <v>2486</v>
      </c>
      <c r="H28" s="492" t="s">
        <v>2487</v>
      </c>
      <c r="I28" s="492"/>
      <c r="J28" s="492"/>
      <c r="K28" s="489"/>
      <c r="L28" s="490"/>
      <c r="M28" s="490"/>
      <c r="N28" s="490"/>
      <c r="O28" s="490"/>
      <c r="P28" s="490"/>
      <c r="Q28" s="490"/>
      <c r="R28" s="491"/>
      <c r="AB28" s="496"/>
      <c r="AC28" s="496"/>
      <c r="AD28" s="496"/>
      <c r="AE28" s="496"/>
    </row>
    <row r="29" spans="1:31" s="494" customFormat="1" ht="9" customHeight="1">
      <c r="H29" s="503"/>
      <c r="I29" s="503"/>
      <c r="AB29" s="496"/>
      <c r="AC29" s="496"/>
      <c r="AD29" s="496"/>
      <c r="AE29" s="496"/>
    </row>
    <row r="30" spans="1:31" s="494" customFormat="1" ht="14.25" customHeight="1">
      <c r="A30" s="494" t="s">
        <v>2488</v>
      </c>
      <c r="H30" s="507" t="s">
        <v>2489</v>
      </c>
      <c r="I30" s="508"/>
      <c r="J30" s="509"/>
      <c r="K30" s="507" t="str">
        <f>VLOOKUP(H30,$BL$12:$BN$13,2,FALSE)</f>
        <v/>
      </c>
      <c r="L30" s="508"/>
      <c r="M30" s="509"/>
      <c r="N30" s="507" t="str">
        <f>VLOOKUP(H30,$BL$12:$BN$13,3,FALSE)</f>
        <v/>
      </c>
      <c r="O30" s="510"/>
      <c r="P30" s="510"/>
      <c r="Q30" s="510"/>
      <c r="R30" s="508"/>
      <c r="AB30" s="496"/>
      <c r="AC30" s="496"/>
      <c r="AD30" s="496"/>
      <c r="AE30" s="496"/>
    </row>
    <row r="31" spans="1:31" s="494" customFormat="1" ht="6" customHeight="1">
      <c r="H31" s="503"/>
      <c r="I31" s="503"/>
      <c r="AB31" s="496"/>
      <c r="AC31" s="496"/>
      <c r="AD31" s="496"/>
      <c r="AE31" s="496"/>
    </row>
    <row r="32" spans="1:31" s="494" customFormat="1" ht="14.25" customHeight="1">
      <c r="A32" s="511" t="s">
        <v>2492</v>
      </c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AB32" s="496"/>
      <c r="AC32" s="496"/>
      <c r="AD32" s="496"/>
      <c r="AE32" s="496"/>
    </row>
    <row r="33" spans="1:18" s="494" customFormat="1" ht="13.5" customHeight="1">
      <c r="A33" s="511"/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</row>
    <row r="34" spans="1:18" s="494" customFormat="1" ht="6" customHeight="1"/>
    <row r="35" spans="1:18" s="494" customFormat="1">
      <c r="A35" s="506"/>
      <c r="C35" s="494" t="s">
        <v>2493</v>
      </c>
    </row>
    <row r="36" spans="1:18" s="494" customFormat="1" ht="12" customHeight="1"/>
    <row r="37" spans="1:18" s="494" customFormat="1">
      <c r="A37" s="506"/>
      <c r="C37" s="512" t="s">
        <v>2494</v>
      </c>
      <c r="D37" s="512"/>
      <c r="E37" s="512"/>
      <c r="F37" s="512"/>
      <c r="G37" s="512"/>
      <c r="H37" s="512"/>
      <c r="I37" s="512"/>
      <c r="J37" s="494" t="s">
        <v>2495</v>
      </c>
      <c r="L37" s="493"/>
      <c r="M37" s="493"/>
      <c r="N37" s="493"/>
      <c r="O37" s="493"/>
      <c r="P37" s="493"/>
      <c r="Q37" s="493"/>
      <c r="R37" s="493"/>
    </row>
    <row r="38" spans="1:18" s="494" customFormat="1">
      <c r="C38" s="494" t="s">
        <v>2496</v>
      </c>
    </row>
    <row r="39" spans="1:18" s="494" customFormat="1">
      <c r="C39" s="494" t="s">
        <v>2497</v>
      </c>
      <c r="D39" s="489"/>
      <c r="E39" s="491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</row>
    <row r="40" spans="1:18" s="494" customFormat="1" ht="5.25" customHeight="1">
      <c r="D40" s="513"/>
      <c r="E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</row>
    <row r="41" spans="1:18" s="494" customFormat="1">
      <c r="C41" s="494" t="s">
        <v>2497</v>
      </c>
      <c r="D41" s="489"/>
      <c r="E41" s="491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</row>
    <row r="42" spans="1:18" s="494" customFormat="1" ht="5.25" customHeight="1">
      <c r="D42" s="513"/>
      <c r="E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</row>
    <row r="43" spans="1:18" s="494" customFormat="1">
      <c r="C43" s="494" t="s">
        <v>2497</v>
      </c>
      <c r="D43" s="489"/>
      <c r="E43" s="491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s="494" customFormat="1"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</row>
    <row r="45" spans="1:18" s="494" customFormat="1"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</row>
    <row r="46" spans="1:18" s="494" customFormat="1"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</row>
    <row r="47" spans="1:18" s="494" customFormat="1" ht="12" customHeight="1">
      <c r="D47" s="513"/>
      <c r="E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</row>
    <row r="48" spans="1:18" s="494" customFormat="1">
      <c r="A48" s="506"/>
      <c r="C48" s="494" t="s">
        <v>2498</v>
      </c>
      <c r="D48" s="513"/>
      <c r="E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</row>
    <row r="49" spans="1:18" s="494" customFormat="1"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</row>
    <row r="50" spans="1:18" s="494" customFormat="1"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</row>
    <row r="51" spans="1:18" s="494" customFormat="1"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</row>
    <row r="52" spans="1:18" s="494" customFormat="1"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</row>
    <row r="53" spans="1:18" s="494" customFormat="1">
      <c r="A53" s="516" t="s">
        <v>2499</v>
      </c>
      <c r="B53" s="516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</row>
    <row r="54" spans="1:18" s="494" customFormat="1">
      <c r="A54" s="515"/>
      <c r="B54" s="515"/>
      <c r="C54" s="515"/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4"/>
      <c r="P54" s="514"/>
      <c r="Q54" s="514"/>
      <c r="R54" s="514"/>
    </row>
    <row r="55" spans="1:18" s="494" customFormat="1" ht="8.25" customHeight="1"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</row>
    <row r="56" spans="1:18" s="494" customFormat="1" ht="2.25" customHeight="1">
      <c r="A56" s="517"/>
      <c r="B56" s="518"/>
      <c r="C56" s="518"/>
      <c r="D56" s="519"/>
      <c r="E56" s="519"/>
      <c r="F56" s="518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20"/>
    </row>
    <row r="57" spans="1:18" s="494" customFormat="1" ht="28.5" customHeight="1">
      <c r="A57" s="521" t="s">
        <v>2500</v>
      </c>
      <c r="B57" s="511"/>
      <c r="C57" s="511"/>
      <c r="D57" s="511"/>
      <c r="E57" s="511"/>
      <c r="F57" s="511"/>
      <c r="G57" s="511"/>
      <c r="H57" s="511"/>
      <c r="I57" s="511"/>
      <c r="J57" s="511"/>
      <c r="K57" s="511"/>
      <c r="L57" s="511"/>
      <c r="M57" s="511"/>
      <c r="N57" s="511"/>
      <c r="O57" s="511"/>
      <c r="P57" s="522"/>
      <c r="Q57" s="523"/>
      <c r="R57" s="524"/>
    </row>
    <row r="58" spans="1:18" s="494" customFormat="1" ht="2.25" customHeight="1">
      <c r="A58" s="525"/>
      <c r="B58" s="526"/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7"/>
      <c r="R58" s="528"/>
    </row>
    <row r="59" spans="1:18" s="494" customFormat="1" ht="3.75" customHeight="1">
      <c r="A59" s="497"/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97"/>
    </row>
    <row r="60" spans="1:18" s="494" customFormat="1" ht="3.75" customHeight="1">
      <c r="A60" s="512" t="s">
        <v>2501</v>
      </c>
      <c r="B60" s="512"/>
      <c r="C60" s="512"/>
      <c r="D60" s="512"/>
      <c r="E60" s="512"/>
      <c r="F60" s="512"/>
      <c r="G60" s="497"/>
      <c r="P60" s="492"/>
      <c r="Q60" s="492"/>
    </row>
    <row r="61" spans="1:18" s="494" customFormat="1" ht="6" customHeight="1">
      <c r="A61" s="512"/>
      <c r="B61" s="512"/>
      <c r="C61" s="512"/>
      <c r="D61" s="512"/>
      <c r="E61" s="512"/>
      <c r="F61" s="512"/>
      <c r="G61" s="529" t="s">
        <v>38</v>
      </c>
      <c r="H61" s="529"/>
      <c r="I61" s="529"/>
      <c r="J61" s="529"/>
      <c r="K61" s="529"/>
    </row>
    <row r="62" spans="1:18" s="494" customFormat="1" ht="3.75" customHeight="1">
      <c r="A62" s="512"/>
      <c r="B62" s="512"/>
      <c r="C62" s="512"/>
      <c r="D62" s="512"/>
      <c r="E62" s="512"/>
      <c r="F62" s="512"/>
      <c r="G62" s="530"/>
      <c r="H62" s="530"/>
      <c r="I62" s="530"/>
      <c r="J62" s="530"/>
      <c r="K62" s="530"/>
    </row>
    <row r="63" spans="1:18" s="494" customFormat="1" ht="15" customHeight="1">
      <c r="A63" s="531" t="s">
        <v>2502</v>
      </c>
      <c r="B63" s="531"/>
      <c r="C63" s="531"/>
      <c r="D63" s="531"/>
      <c r="E63" s="531"/>
      <c r="F63" s="532"/>
      <c r="G63" s="537" t="str">
        <f>'DATI GARA'!E15</f>
        <v>Nome presidente di Giuria</v>
      </c>
      <c r="H63" s="538"/>
      <c r="I63" s="538"/>
      <c r="J63" s="538"/>
      <c r="K63" s="539"/>
    </row>
    <row r="64" spans="1:18" s="494" customFormat="1">
      <c r="A64" s="531"/>
      <c r="B64" s="531"/>
      <c r="C64" s="531"/>
      <c r="D64" s="531"/>
      <c r="E64" s="531"/>
      <c r="F64" s="532"/>
      <c r="G64" s="540"/>
      <c r="H64" s="541"/>
      <c r="I64" s="541"/>
      <c r="J64" s="541"/>
      <c r="K64" s="542"/>
      <c r="L64" s="494" t="s">
        <v>2503</v>
      </c>
      <c r="M64" s="533"/>
      <c r="N64" s="533"/>
      <c r="O64" s="533"/>
      <c r="P64" s="533"/>
      <c r="Q64" s="533"/>
      <c r="R64" s="533"/>
    </row>
    <row r="65" spans="1:18" s="494" customFormat="1" ht="3.75" customHeight="1">
      <c r="I65" s="503"/>
    </row>
    <row r="66" spans="1:18" s="494" customFormat="1" ht="7.5" customHeight="1" thickBot="1">
      <c r="A66" s="534"/>
      <c r="B66" s="534"/>
      <c r="C66" s="534"/>
      <c r="D66" s="534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4"/>
      <c r="P66" s="534"/>
      <c r="Q66" s="534"/>
    </row>
    <row r="67" spans="1:18" s="494" customFormat="1" ht="15.75" customHeight="1" thickTop="1">
      <c r="A67" s="511" t="s">
        <v>2504</v>
      </c>
      <c r="B67" s="511"/>
      <c r="C67" s="511"/>
      <c r="D67" s="511"/>
      <c r="E67" s="511"/>
      <c r="F67" s="511"/>
      <c r="G67" s="511"/>
      <c r="H67" s="511"/>
      <c r="I67" s="511"/>
      <c r="J67" s="511"/>
      <c r="K67" s="511"/>
      <c r="L67" s="511"/>
      <c r="M67" s="511"/>
      <c r="N67" s="511"/>
      <c r="O67" s="511"/>
      <c r="P67" s="511"/>
      <c r="Q67" s="511"/>
      <c r="R67" s="511"/>
    </row>
    <row r="68" spans="1:18" s="494" customFormat="1">
      <c r="A68" s="511"/>
      <c r="B68" s="511"/>
      <c r="C68" s="511"/>
      <c r="D68" s="511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511"/>
      <c r="Q68" s="511"/>
      <c r="R68" s="511"/>
    </row>
    <row r="69" spans="1:18" s="494" customFormat="1" ht="6.75" customHeight="1">
      <c r="A69" s="535" t="s">
        <v>2505</v>
      </c>
      <c r="B69" s="535"/>
      <c r="C69" s="535"/>
      <c r="D69" s="535"/>
    </row>
    <row r="70" spans="1:18" s="494" customFormat="1">
      <c r="A70" s="535"/>
      <c r="B70" s="535"/>
      <c r="C70" s="535"/>
      <c r="D70" s="535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3"/>
    </row>
    <row r="71" spans="1:18" s="494" customFormat="1"/>
    <row r="72" spans="1:18" s="494" customFormat="1"/>
    <row r="73" spans="1:18" s="494" customFormat="1"/>
    <row r="74" spans="1:18" s="494" customFormat="1"/>
    <row r="75" spans="1:18" s="494" customFormat="1"/>
    <row r="76" spans="1:18" s="494" customFormat="1"/>
    <row r="77" spans="1:18" s="494" customFormat="1"/>
    <row r="78" spans="1:18" s="494" customFormat="1"/>
    <row r="79" spans="1:18" s="494" customFormat="1"/>
    <row r="80" spans="1:18" s="494" customFormat="1"/>
    <row r="81" s="494" customFormat="1"/>
    <row r="82" s="494" customFormat="1"/>
  </sheetData>
  <mergeCells count="43">
    <mergeCell ref="I1:R3"/>
    <mergeCell ref="AB3:AB4"/>
    <mergeCell ref="AC3:AC4"/>
    <mergeCell ref="AD3:AD4"/>
    <mergeCell ref="A5:D5"/>
    <mergeCell ref="F5:K5"/>
    <mergeCell ref="M5:R5"/>
    <mergeCell ref="A12:R12"/>
    <mergeCell ref="A6:D6"/>
    <mergeCell ref="F6:K6"/>
    <mergeCell ref="M6:R6"/>
    <mergeCell ref="A8:D8"/>
    <mergeCell ref="F8:H8"/>
    <mergeCell ref="J8:N8"/>
    <mergeCell ref="O8:R8"/>
    <mergeCell ref="A9:D9"/>
    <mergeCell ref="F9:H9"/>
    <mergeCell ref="J9:N9"/>
    <mergeCell ref="O9:R9"/>
    <mergeCell ref="A11:R11"/>
    <mergeCell ref="D41:E41"/>
    <mergeCell ref="G41:R41"/>
    <mergeCell ref="A14:R14"/>
    <mergeCell ref="A15:R16"/>
    <mergeCell ref="Q20:R20"/>
    <mergeCell ref="K28:R28"/>
    <mergeCell ref="H30:I30"/>
    <mergeCell ref="K30:L30"/>
    <mergeCell ref="N30:R30"/>
    <mergeCell ref="A32:R33"/>
    <mergeCell ref="C37:I37"/>
    <mergeCell ref="L37:R37"/>
    <mergeCell ref="D39:E39"/>
    <mergeCell ref="G39:R39"/>
    <mergeCell ref="A67:R68"/>
    <mergeCell ref="A69:D70"/>
    <mergeCell ref="D43:E43"/>
    <mergeCell ref="G43:R43"/>
    <mergeCell ref="A57:O57"/>
    <mergeCell ref="A60:F62"/>
    <mergeCell ref="G61:K62"/>
    <mergeCell ref="A63:F64"/>
    <mergeCell ref="G63:K64"/>
  </mergeCells>
  <dataValidations count="3">
    <dataValidation type="list" errorStyle="warning" allowBlank="1" showInputMessage="1" showErrorMessage="1" error="Inserire il settore FCI che ha approvato la gara fra quelli in elenco_x000a_" sqref="J9">
      <formula1>$AC$5:$AC$12</formula1>
    </dataValidation>
    <dataValidation type="list" allowBlank="1" showInputMessage="1" showErrorMessage="1" error="Inserire il calendario in cui è inserita la gara:_x000a_Internazionale_x000a_Nazionale_x000a_Regionale" sqref="A9:D9">
      <formula1>$AB$5:$AB$7</formula1>
    </dataValidation>
    <dataValidation type="list" allowBlank="1" showInputMessage="1" showErrorMessage="1" sqref="H30:I30">
      <formula1>$BL$12:$BL$13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4"/>
  <sheetViews>
    <sheetView workbookViewId="0">
      <selection activeCell="BO38" sqref="BO38"/>
    </sheetView>
  </sheetViews>
  <sheetFormatPr defaultColWidth="9.140625" defaultRowHeight="15"/>
  <cols>
    <col min="1" max="1" width="5.7109375" style="324" customWidth="1"/>
    <col min="2" max="2" width="1.28515625" style="324" customWidth="1"/>
    <col min="3" max="4" width="5.7109375" style="324" customWidth="1"/>
    <col min="5" max="5" width="4.7109375" style="324" customWidth="1"/>
    <col min="6" max="6" width="2.7109375" style="324" customWidth="1"/>
    <col min="7" max="7" width="3.28515625" style="324" customWidth="1"/>
    <col min="8" max="11" width="5.7109375" style="324" customWidth="1"/>
    <col min="12" max="12" width="4.7109375" style="324" customWidth="1"/>
    <col min="13" max="20" width="5.7109375" style="324" customWidth="1"/>
    <col min="21" max="25" width="5.7109375" style="324" hidden="1" customWidth="1"/>
    <col min="26" max="28" width="0" style="324" hidden="1" customWidth="1"/>
    <col min="29" max="29" width="18.42578125" style="324" hidden="1" customWidth="1"/>
    <col min="30" max="30" width="21" style="324" hidden="1" customWidth="1"/>
    <col min="31" max="31" width="20.5703125" style="324" hidden="1" customWidth="1"/>
    <col min="32" max="62" width="0" style="324" hidden="1" customWidth="1"/>
    <col min="63" max="16384" width="9.140625" style="324"/>
  </cols>
  <sheetData>
    <row r="1" spans="1:32" s="319" customFormat="1" ht="34.5" customHeight="1">
      <c r="A1" s="318"/>
      <c r="B1" s="318"/>
      <c r="C1" s="318"/>
      <c r="D1" s="318"/>
      <c r="E1" s="318"/>
      <c r="F1" s="318"/>
      <c r="G1" s="318"/>
      <c r="H1" s="318"/>
      <c r="J1" s="330"/>
      <c r="K1" s="330"/>
      <c r="L1" s="330"/>
      <c r="M1" s="330"/>
      <c r="N1" s="330"/>
      <c r="O1" s="330"/>
      <c r="P1" s="330"/>
      <c r="Q1" s="330"/>
      <c r="R1" s="330"/>
      <c r="S1" s="330"/>
      <c r="AC1" s="320"/>
      <c r="AD1" s="320"/>
      <c r="AE1" s="320"/>
      <c r="AF1" s="320"/>
    </row>
    <row r="2" spans="1:32" s="319" customFormat="1" ht="4.5" customHeight="1">
      <c r="A2" s="321"/>
      <c r="B2" s="321"/>
      <c r="C2" s="321"/>
      <c r="D2" s="321"/>
      <c r="E2" s="321"/>
      <c r="F2" s="321"/>
      <c r="G2" s="321"/>
      <c r="H2" s="321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AC2" s="322"/>
      <c r="AD2" s="322"/>
      <c r="AE2" s="320"/>
      <c r="AF2" s="320"/>
    </row>
    <row r="3" spans="1:32" s="319" customFormat="1" ht="15.75" customHeight="1">
      <c r="B3" s="318"/>
      <c r="C3" s="318"/>
      <c r="D3" s="318"/>
      <c r="E3" s="318"/>
      <c r="F3" s="318"/>
      <c r="G3" s="318"/>
      <c r="H3" s="318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AC3" s="429" t="s">
        <v>2460</v>
      </c>
      <c r="AD3" s="429" t="s">
        <v>2461</v>
      </c>
      <c r="AE3" s="430"/>
      <c r="AF3" s="320"/>
    </row>
    <row r="4" spans="1:32" ht="8.25" customHeight="1">
      <c r="A4" s="323"/>
      <c r="B4" s="323"/>
      <c r="C4" s="323"/>
      <c r="D4" s="323"/>
      <c r="E4" s="323"/>
      <c r="F4" s="323"/>
      <c r="G4" s="323"/>
      <c r="H4" s="323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AC4" s="429"/>
      <c r="AD4" s="429"/>
      <c r="AE4" s="430"/>
      <c r="AF4" s="325"/>
    </row>
    <row r="5" spans="1:32" ht="42.75" customHeight="1">
      <c r="A5" s="440" t="s">
        <v>2506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AC5" s="331"/>
      <c r="AD5" s="331"/>
      <c r="AE5" s="332"/>
      <c r="AF5" s="325"/>
    </row>
    <row r="6" spans="1:32" ht="19.5" customHeight="1">
      <c r="A6" s="441" t="s">
        <v>2507</v>
      </c>
      <c r="B6" s="441"/>
      <c r="C6" s="441"/>
      <c r="D6" s="441"/>
      <c r="E6" s="441"/>
      <c r="F6" s="441"/>
      <c r="G6" s="441"/>
      <c r="H6" s="441"/>
      <c r="I6" s="441"/>
      <c r="J6" s="441"/>
      <c r="K6" s="333"/>
      <c r="L6" s="441" t="s">
        <v>2508</v>
      </c>
      <c r="M6" s="441"/>
      <c r="N6" s="441"/>
      <c r="O6" s="441"/>
      <c r="P6" s="441"/>
      <c r="Q6" s="441"/>
      <c r="R6" s="441"/>
      <c r="S6" s="441"/>
      <c r="AC6" s="331"/>
      <c r="AD6" s="331"/>
      <c r="AE6" s="332"/>
      <c r="AF6" s="325"/>
    </row>
    <row r="7" spans="1:32" ht="9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AC7" s="331"/>
      <c r="AD7" s="331"/>
      <c r="AE7" s="332"/>
      <c r="AF7" s="325"/>
    </row>
    <row r="8" spans="1:32" ht="5.25" customHeight="1">
      <c r="A8" s="333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AC8" s="331"/>
      <c r="AD8" s="331"/>
      <c r="AE8" s="332"/>
      <c r="AF8" s="325"/>
    </row>
    <row r="9" spans="1:32" ht="42.75" customHeight="1">
      <c r="A9" s="333"/>
      <c r="B9" s="333"/>
      <c r="C9" s="333"/>
      <c r="D9" s="333"/>
      <c r="E9" s="333"/>
      <c r="F9" s="333"/>
      <c r="G9" s="333"/>
      <c r="H9" s="333"/>
      <c r="I9" s="334" t="s">
        <v>2509</v>
      </c>
      <c r="J9" s="434"/>
      <c r="K9" s="435"/>
      <c r="L9" s="436"/>
      <c r="M9" s="333"/>
      <c r="N9" s="333"/>
      <c r="O9" s="333"/>
      <c r="P9" s="333"/>
      <c r="AC9" s="331"/>
      <c r="AD9" s="331"/>
      <c r="AE9" s="332"/>
      <c r="AF9" s="325"/>
    </row>
    <row r="10" spans="1:32" ht="21.75" customHeight="1">
      <c r="A10" s="333"/>
      <c r="B10" s="333"/>
      <c r="C10" s="333"/>
      <c r="D10" s="333"/>
      <c r="E10" s="333"/>
      <c r="F10" s="333"/>
      <c r="G10" s="333"/>
      <c r="H10" s="333"/>
      <c r="I10" s="335"/>
      <c r="J10" s="336"/>
      <c r="K10" s="336"/>
      <c r="L10" s="336"/>
      <c r="M10" s="333"/>
      <c r="N10" s="333"/>
      <c r="O10" s="333"/>
      <c r="P10" s="333"/>
      <c r="AC10" s="331"/>
      <c r="AD10" s="331"/>
      <c r="AE10" s="332"/>
      <c r="AF10" s="325"/>
    </row>
    <row r="11" spans="1:32" ht="28.5" customHeight="1">
      <c r="A11" s="426" t="s">
        <v>2462</v>
      </c>
      <c r="B11" s="426"/>
      <c r="C11" s="426"/>
      <c r="D11" s="426"/>
      <c r="E11" s="326"/>
      <c r="F11" s="427" t="s">
        <v>2510</v>
      </c>
      <c r="G11" s="427"/>
      <c r="H11" s="427"/>
      <c r="I11" s="427"/>
      <c r="J11" s="427"/>
      <c r="K11" s="427"/>
      <c r="L11" s="337"/>
      <c r="M11" s="437" t="s">
        <v>2511</v>
      </c>
      <c r="N11" s="437"/>
      <c r="O11" s="437"/>
      <c r="P11" s="437"/>
      <c r="Q11" s="437"/>
      <c r="R11" s="437"/>
      <c r="S11" s="437"/>
      <c r="AC11" s="327" t="s">
        <v>2465</v>
      </c>
      <c r="AD11" s="327" t="s">
        <v>2466</v>
      </c>
      <c r="AE11" s="325"/>
      <c r="AF11" s="325"/>
    </row>
    <row r="12" spans="1:32" s="494" customFormat="1" ht="30" customHeight="1">
      <c r="A12" s="438" t="str">
        <f>'Verbale Giuria'!A6:D6</f>
        <v>155086</v>
      </c>
      <c r="B12" s="543"/>
      <c r="C12" s="543"/>
      <c r="D12" s="544"/>
      <c r="E12" s="492"/>
      <c r="F12" s="439" t="str">
        <f>'Verbale Giuria'!F6:K6</f>
        <v>31/08-04/9/2020</v>
      </c>
      <c r="G12" s="543"/>
      <c r="H12" s="543"/>
      <c r="I12" s="543"/>
      <c r="J12" s="543"/>
      <c r="K12" s="544"/>
      <c r="L12" s="513"/>
      <c r="M12" s="438" t="str">
        <f>'DATI GARA'!E11</f>
        <v>ES-ED-AL-DA</v>
      </c>
      <c r="N12" s="543"/>
      <c r="O12" s="543"/>
      <c r="P12" s="543"/>
      <c r="Q12" s="543"/>
      <c r="R12" s="543"/>
      <c r="S12" s="544"/>
      <c r="AC12" s="495" t="s">
        <v>2467</v>
      </c>
      <c r="AD12" s="495" t="s">
        <v>2468</v>
      </c>
      <c r="AE12" s="496"/>
      <c r="AF12" s="496"/>
    </row>
    <row r="13" spans="1:32" s="494" customFormat="1" ht="8.25" customHeight="1">
      <c r="A13" s="497"/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AC13" s="495" t="s">
        <v>2469</v>
      </c>
      <c r="AD13" s="495" t="s">
        <v>2470</v>
      </c>
      <c r="AE13" s="496"/>
      <c r="AF13" s="496"/>
    </row>
    <row r="14" spans="1:32" s="494" customFormat="1" ht="24" customHeight="1">
      <c r="A14" s="497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AC14" s="495"/>
      <c r="AD14" s="495" t="s">
        <v>2366</v>
      </c>
      <c r="AE14" s="496"/>
      <c r="AF14" s="496"/>
    </row>
    <row r="15" spans="1:32" s="494" customFormat="1" ht="11.25" customHeight="1">
      <c r="A15" s="501" t="s">
        <v>2512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AC15" s="495"/>
      <c r="AD15" s="495" t="s">
        <v>2476</v>
      </c>
      <c r="AE15" s="496"/>
      <c r="AF15" s="496"/>
    </row>
    <row r="16" spans="1:32" s="494" customFormat="1" ht="30" customHeight="1">
      <c r="A16" s="546" t="str">
        <f>'Verbale Giuria'!A12</f>
        <v>CAMPIONATI ITALIANI GIOVANILI PISTA</v>
      </c>
      <c r="B16" s="545"/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5"/>
      <c r="R16" s="545"/>
      <c r="S16" s="545"/>
      <c r="AC16" s="495"/>
      <c r="AD16" s="495" t="s">
        <v>2477</v>
      </c>
      <c r="AE16" s="496"/>
      <c r="AF16" s="496"/>
    </row>
    <row r="17" spans="1:32" ht="10.5" customHeight="1">
      <c r="A17" s="323"/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AC17" s="327"/>
      <c r="AD17" s="327"/>
      <c r="AE17" s="325"/>
      <c r="AF17" s="325"/>
    </row>
    <row r="18" spans="1:32" ht="23.25" customHeight="1">
      <c r="A18" s="323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AC18" s="327"/>
      <c r="AD18" s="327"/>
      <c r="AE18" s="325"/>
      <c r="AF18" s="325"/>
    </row>
    <row r="19" spans="1:32" ht="21" customHeight="1">
      <c r="A19" s="323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AC19" s="327"/>
      <c r="AD19" s="327"/>
      <c r="AE19" s="325"/>
      <c r="AF19" s="325"/>
    </row>
    <row r="20" spans="1:32" ht="21" customHeight="1">
      <c r="A20" s="431" t="s">
        <v>2513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AC20" s="327"/>
      <c r="AD20" s="327"/>
      <c r="AE20" s="325"/>
      <c r="AF20" s="325"/>
    </row>
    <row r="21" spans="1:32" s="339" customFormat="1" ht="21" customHeight="1">
      <c r="A21" s="338"/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</row>
    <row r="22" spans="1:32" s="339" customFormat="1" ht="21" customHeight="1">
      <c r="A22" s="431" t="s">
        <v>2514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</row>
    <row r="23" spans="1:32" s="339" customFormat="1" ht="21" customHeight="1">
      <c r="A23" s="338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</row>
    <row r="24" spans="1:32" s="339" customFormat="1" ht="21" customHeight="1">
      <c r="A24" s="431" t="s">
        <v>2515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</row>
    <row r="25" spans="1:32" s="339" customFormat="1" ht="21" customHeight="1">
      <c r="A25" s="323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</row>
    <row r="26" spans="1:32" s="339" customFormat="1" ht="21" customHeight="1">
      <c r="A26" s="323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</row>
    <row r="27" spans="1:32" s="339" customFormat="1" ht="21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</row>
    <row r="28" spans="1:32" s="339" customFormat="1" ht="21" customHeigh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</row>
    <row r="29" spans="1:32" s="339" customFormat="1" ht="21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</row>
    <row r="30" spans="1:32" s="339" customFormat="1" ht="21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</row>
    <row r="31" spans="1:32" ht="21" customHeight="1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</row>
    <row r="32" spans="1:32" ht="21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</row>
    <row r="33" spans="1:19" ht="21" customHeight="1">
      <c r="A33" s="32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</row>
    <row r="34" spans="1:19" ht="21" customHeight="1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</row>
    <row r="35" spans="1:19" ht="21" customHeight="1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</row>
    <row r="36" spans="1:19" ht="21" customHeight="1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</row>
    <row r="37" spans="1:19" ht="12" customHeight="1">
      <c r="A37" s="328"/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</row>
    <row r="38" spans="1:19" ht="14.25" customHeight="1">
      <c r="A38" s="340" t="s">
        <v>2516</v>
      </c>
      <c r="B38" s="340"/>
      <c r="C38" s="340"/>
      <c r="D38" s="340"/>
      <c r="E38" s="340"/>
      <c r="F38" s="340"/>
      <c r="G38" s="340"/>
      <c r="H38" s="340"/>
      <c r="I38" s="340"/>
      <c r="J38" s="432"/>
      <c r="K38" s="432"/>
      <c r="L38" s="432"/>
      <c r="M38" s="432"/>
      <c r="N38" s="432"/>
      <c r="O38" s="432"/>
      <c r="P38" s="432"/>
      <c r="Q38" s="432"/>
      <c r="R38" s="432"/>
      <c r="S38" s="432"/>
    </row>
    <row r="39" spans="1:19" ht="14.25" customHeight="1">
      <c r="A39" s="328" t="s">
        <v>2517</v>
      </c>
      <c r="B39" s="328"/>
      <c r="C39" s="328"/>
      <c r="D39" s="328"/>
      <c r="E39" s="328"/>
      <c r="F39" s="328"/>
      <c r="G39" s="328"/>
      <c r="H39" s="328"/>
      <c r="I39" s="328"/>
      <c r="J39" s="432"/>
      <c r="K39" s="432"/>
      <c r="L39" s="432"/>
      <c r="M39" s="432"/>
      <c r="N39" s="432"/>
      <c r="O39" s="432"/>
      <c r="P39" s="432"/>
      <c r="Q39" s="432"/>
      <c r="R39" s="432"/>
      <c r="S39" s="432"/>
    </row>
    <row r="40" spans="1:19" ht="14.25" customHeight="1">
      <c r="A40" s="328" t="s">
        <v>2518</v>
      </c>
      <c r="B40" s="328"/>
      <c r="C40" s="328"/>
      <c r="D40" s="328"/>
      <c r="E40" s="328"/>
      <c r="F40" s="328"/>
      <c r="G40" s="328"/>
      <c r="H40" s="328"/>
      <c r="I40" s="328"/>
      <c r="J40" s="433"/>
      <c r="K40" s="433"/>
      <c r="L40" s="433"/>
      <c r="M40" s="433"/>
      <c r="N40" s="433"/>
      <c r="O40" s="433"/>
      <c r="P40" s="433"/>
      <c r="Q40" s="433"/>
      <c r="R40" s="433"/>
      <c r="S40" s="433"/>
    </row>
    <row r="41" spans="1:19" ht="10.5" customHeight="1">
      <c r="A41" s="328"/>
      <c r="B41" s="328"/>
      <c r="C41" s="328"/>
      <c r="D41" s="328"/>
      <c r="E41" s="328"/>
      <c r="F41" s="328"/>
      <c r="G41" s="328"/>
      <c r="H41" s="328"/>
      <c r="I41" s="328"/>
      <c r="J41" s="329"/>
      <c r="K41" s="329"/>
      <c r="L41" s="329"/>
      <c r="M41" s="329"/>
      <c r="N41" s="329"/>
      <c r="O41" s="329"/>
      <c r="P41" s="329"/>
      <c r="Q41" s="329"/>
      <c r="R41" s="329"/>
      <c r="S41" s="329"/>
    </row>
    <row r="42" spans="1:19" ht="14.25" customHeight="1">
      <c r="A42" s="328"/>
      <c r="B42" s="328"/>
      <c r="C42" s="328"/>
      <c r="D42" s="328"/>
      <c r="E42" s="328"/>
      <c r="F42" s="328"/>
      <c r="G42" s="328"/>
      <c r="H42" s="328"/>
      <c r="I42" s="328"/>
      <c r="J42" s="329"/>
      <c r="K42" s="329"/>
      <c r="L42" s="329"/>
      <c r="M42" s="329"/>
      <c r="N42" s="329"/>
      <c r="O42" s="329"/>
      <c r="P42" s="329"/>
      <c r="Q42" s="329"/>
      <c r="R42" s="329"/>
      <c r="S42" s="329"/>
    </row>
    <row r="43" spans="1:19" ht="12.75" customHeight="1">
      <c r="A43" s="328"/>
      <c r="B43" s="328"/>
      <c r="C43" s="328"/>
      <c r="D43" s="328"/>
      <c r="E43" s="328"/>
      <c r="F43" s="328"/>
      <c r="G43" s="328"/>
      <c r="H43" s="328"/>
      <c r="I43" s="328"/>
      <c r="J43" s="329"/>
      <c r="K43" s="329"/>
      <c r="L43" s="329"/>
      <c r="M43" s="329"/>
      <c r="N43" s="329"/>
      <c r="O43" s="329"/>
      <c r="P43" s="329"/>
      <c r="Q43" s="329"/>
      <c r="R43" s="329"/>
      <c r="S43" s="329"/>
    </row>
    <row r="44" spans="1:19" ht="2.25" hidden="1" customHeight="1">
      <c r="A44" s="328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</row>
  </sheetData>
  <mergeCells count="19">
    <mergeCell ref="AC3:AC4"/>
    <mergeCell ref="AD3:AD4"/>
    <mergeCell ref="AE3:AE4"/>
    <mergeCell ref="A5:S5"/>
    <mergeCell ref="A6:J6"/>
    <mergeCell ref="L6:S6"/>
    <mergeCell ref="J38:S40"/>
    <mergeCell ref="J9:L9"/>
    <mergeCell ref="A11:D11"/>
    <mergeCell ref="F11:K11"/>
    <mergeCell ref="M11:S11"/>
    <mergeCell ref="A12:D12"/>
    <mergeCell ref="F12:K12"/>
    <mergeCell ref="M12:S12"/>
    <mergeCell ref="A15:S15"/>
    <mergeCell ref="A16:S16"/>
    <mergeCell ref="A20:S20"/>
    <mergeCell ref="A22:S22"/>
    <mergeCell ref="A24:S24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12</vt:i4>
      </vt:variant>
    </vt:vector>
  </HeadingPairs>
  <TitlesOfParts>
    <vt:vector size="27" baseType="lpstr">
      <vt:lpstr>DATI GARA</vt:lpstr>
      <vt:lpstr>Copia-incolla excel fatt k </vt:lpstr>
      <vt:lpstr>Distinta Premi</vt:lpstr>
      <vt:lpstr>ISCRITTI x giudici</vt:lpstr>
      <vt:lpstr>Rapporto DC</vt:lpstr>
      <vt:lpstr>Rapporto Fuori strada</vt:lpstr>
      <vt:lpstr>Rapporto Medico</vt:lpstr>
      <vt:lpstr>Verbale Giuria</vt:lpstr>
      <vt:lpstr>Comunicato di Giuria Negativo</vt:lpstr>
      <vt:lpstr>Comunicato di Giuria Positivo</vt:lpstr>
      <vt:lpstr>Tempi Finale</vt:lpstr>
      <vt:lpstr>Classifica Finale gara a tempo</vt:lpstr>
      <vt:lpstr>Classifica Finale</vt:lpstr>
      <vt:lpstr>Foglio di appoggio</vt:lpstr>
      <vt:lpstr>foglio di appoggio 2</vt:lpstr>
      <vt:lpstr>'Classifica Finale'!Area_stampa</vt:lpstr>
      <vt:lpstr>'Classifica Finale gara a tempo'!Area_stampa</vt:lpstr>
      <vt:lpstr>'Comunicato di Giuria Negativo'!Area_stampa</vt:lpstr>
      <vt:lpstr>'Comunicato di Giuria Positivo'!Area_stampa</vt:lpstr>
      <vt:lpstr>'Distinta Premi'!Area_stampa</vt:lpstr>
      <vt:lpstr>'ISCRITTI x giudici'!Area_stampa</vt:lpstr>
      <vt:lpstr>'Rapporto Fuori strada'!Area_stampa</vt:lpstr>
      <vt:lpstr>'Rapporto Medico'!Area_stampa</vt:lpstr>
      <vt:lpstr>'Verbale Giuria'!Area_stampa</vt:lpstr>
      <vt:lpstr>'Classifica Finale'!Titoli_stampa</vt:lpstr>
      <vt:lpstr>'Classifica Finale gara a tempo'!Titoli_stampa</vt:lpstr>
      <vt:lpstr>'ISCRITTI x giudici'!Titoli_stampa</vt:lpstr>
    </vt:vector>
  </TitlesOfParts>
  <Company>Fincantieri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Visintin Stefano MO</dc:creator>
  <cp:lastModifiedBy>Visintin Stefano MO</cp:lastModifiedBy>
  <cp:lastPrinted>2021-02-11T14:03:33Z</cp:lastPrinted>
  <dcterms:created xsi:type="dcterms:W3CDTF">2020-07-20T06:49:50Z</dcterms:created>
  <dcterms:modified xsi:type="dcterms:W3CDTF">2021-02-11T14:04:03Z</dcterms:modified>
</cp:coreProperties>
</file>